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6" firstSheet="3" activeTab="15"/>
  </bookViews>
  <sheets>
    <sheet name="马目(主险)" sheetId="1" r:id="rId1"/>
    <sheet name="马目（附加险）" sheetId="2" r:id="rId2"/>
    <sheet name="桥头(主险)" sheetId="3" r:id="rId3"/>
    <sheet name="桥头（附加险）" sheetId="4" r:id="rId4"/>
    <sheet name="烟墩(主险)" sheetId="5" r:id="rId5"/>
    <sheet name="烟墩（附加险）" sheetId="6" r:id="rId6"/>
    <sheet name="坞邱(主险)" sheetId="7" r:id="rId7"/>
    <sheet name="坞邱（附加险）" sheetId="8" r:id="rId8"/>
    <sheet name="册北(主险)" sheetId="9" r:id="rId9"/>
    <sheet name="册北（附加险）" sheetId="10" r:id="rId10"/>
    <sheet name="桃夭门(主险)" sheetId="11" r:id="rId11"/>
    <sheet name="桃夭门（附加险）" sheetId="12" r:id="rId12"/>
    <sheet name="南岙(主险)" sheetId="13" r:id="rId13"/>
    <sheet name="南岙（附加险）" sheetId="14" r:id="rId14"/>
    <sheet name="司前(主险)" sheetId="15" r:id="rId15"/>
    <sheet name="司前（附加险）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<sst xmlns="http://schemas.openxmlformats.org/spreadsheetml/2006/main" count="4116" uniqueCount="369">
  <si>
    <t>种植险承保清单（公示清单）</t>
  </si>
  <si>
    <t>序号</t>
  </si>
  <si>
    <t>分户被保险人</t>
  </si>
  <si>
    <t>证件类型</t>
  </si>
  <si>
    <t>证件号码</t>
  </si>
  <si>
    <t>分户被保险人地址</t>
  </si>
  <si>
    <t>标的名称</t>
  </si>
  <si>
    <t>种植地点</t>
  </si>
  <si>
    <t>数量单位</t>
  </si>
  <si>
    <t>保险数量</t>
  </si>
  <si>
    <t>单位保额(元)</t>
  </si>
  <si>
    <t>保险金额</t>
  </si>
  <si>
    <t>保险费</t>
  </si>
  <si>
    <t>农户自缴</t>
  </si>
  <si>
    <t>朱周忠</t>
  </si>
  <si>
    <t>身份证</t>
  </si>
  <si>
    <t>330902********6519</t>
  </si>
  <si>
    <t>舟山市定海区岑港街道马目片</t>
  </si>
  <si>
    <t>水稻</t>
  </si>
  <si>
    <t>亩</t>
  </si>
  <si>
    <t>邱伟忠</t>
  </si>
  <si>
    <t>邱阿毛</t>
  </si>
  <si>
    <t>330902********6711</t>
  </si>
  <si>
    <t>邱文合</t>
  </si>
  <si>
    <t>周信忠</t>
  </si>
  <si>
    <t>330902********6515</t>
  </si>
  <si>
    <t>贝文章</t>
  </si>
  <si>
    <t>330902********6517</t>
  </si>
  <si>
    <t>袁阿尧</t>
  </si>
  <si>
    <t>330902********6510</t>
  </si>
  <si>
    <t>夏阿浪</t>
  </si>
  <si>
    <t>330902********6512</t>
  </si>
  <si>
    <t>夏云明</t>
  </si>
  <si>
    <t>330902********6514</t>
  </si>
  <si>
    <t>夏追盛</t>
  </si>
  <si>
    <t>袁大平</t>
  </si>
  <si>
    <t>330902********6511</t>
  </si>
  <si>
    <t>夏忠明</t>
  </si>
  <si>
    <t>330902********6712</t>
  </si>
  <si>
    <t>夏贤忠</t>
  </si>
  <si>
    <t>夏追球</t>
  </si>
  <si>
    <t>330902********6528</t>
  </si>
  <si>
    <t>夏文明</t>
  </si>
  <si>
    <t>330902********651X</t>
  </si>
  <si>
    <t>周夫仙</t>
  </si>
  <si>
    <t>330902********6522</t>
  </si>
  <si>
    <t>夏继成</t>
  </si>
  <si>
    <t>王文苗</t>
  </si>
  <si>
    <t>330902********6516</t>
  </si>
  <si>
    <t>夏良国</t>
  </si>
  <si>
    <t>夏银根</t>
  </si>
  <si>
    <t>夏银志</t>
  </si>
  <si>
    <t>夏汉信</t>
  </si>
  <si>
    <t>王伟</t>
  </si>
  <si>
    <t>王忠华</t>
  </si>
  <si>
    <t>开户行</t>
  </si>
  <si>
    <t>银行账号/一卡通号</t>
  </si>
  <si>
    <t>单位金额</t>
  </si>
  <si>
    <t>任卫青</t>
  </si>
  <si>
    <t>330902********621X</t>
  </si>
  <si>
    <t>舟山市定海区岑港街道桥头片</t>
  </si>
  <si>
    <t>柴文清</t>
  </si>
  <si>
    <t>330902********6214</t>
  </si>
  <si>
    <t>王仁兴</t>
  </si>
  <si>
    <t>330902********6211</t>
  </si>
  <si>
    <t>王德华</t>
  </si>
  <si>
    <t>柴定贤</t>
  </si>
  <si>
    <t>330902********6210</t>
  </si>
  <si>
    <t>王德欢</t>
  </si>
  <si>
    <t>330902********6219</t>
  </si>
  <si>
    <t>王阿毛</t>
  </si>
  <si>
    <t>330902********6213</t>
  </si>
  <si>
    <t>戴忠宝</t>
  </si>
  <si>
    <t>柴才康</t>
  </si>
  <si>
    <t>330902********6258</t>
  </si>
  <si>
    <t>陶彩萍</t>
  </si>
  <si>
    <t>330902********6221</t>
  </si>
  <si>
    <t>戴连根</t>
  </si>
  <si>
    <t>柴常定</t>
  </si>
  <si>
    <t>孙再祥</t>
  </si>
  <si>
    <t>柴善月</t>
  </si>
  <si>
    <t>330902********6220</t>
  </si>
  <si>
    <t>柴清叶</t>
  </si>
  <si>
    <t>330902********6233</t>
  </si>
  <si>
    <t>夏良对</t>
  </si>
  <si>
    <t>330902********6218</t>
  </si>
  <si>
    <t>夏良悦</t>
  </si>
  <si>
    <t>330902********6212</t>
  </si>
  <si>
    <t>孙连琴</t>
  </si>
  <si>
    <t>330902********6722</t>
  </si>
  <si>
    <t>夏月明</t>
  </si>
  <si>
    <t>柴阿女</t>
  </si>
  <si>
    <t>330902********6246</t>
  </si>
  <si>
    <t>柴追女</t>
  </si>
  <si>
    <t>330902********6924</t>
  </si>
  <si>
    <t>陈庆红</t>
  </si>
  <si>
    <t>330902********6223</t>
  </si>
  <si>
    <t>庄国兴</t>
  </si>
  <si>
    <t>330902********6257</t>
  </si>
  <si>
    <t>王增苏</t>
  </si>
  <si>
    <t>330902********6224</t>
  </si>
  <si>
    <t>王德山</t>
  </si>
  <si>
    <t>柴清国</t>
  </si>
  <si>
    <t>曹伟平</t>
  </si>
  <si>
    <t>舟山市定海区岑港街道烟墩片</t>
  </si>
  <si>
    <t>夏志良</t>
  </si>
  <si>
    <t>330902********6713</t>
  </si>
  <si>
    <t>夏江庆</t>
  </si>
  <si>
    <t>330902********6717</t>
  </si>
  <si>
    <t>夏邦国</t>
  </si>
  <si>
    <t>夏福兴</t>
  </si>
  <si>
    <t>330902********6715</t>
  </si>
  <si>
    <t>傅养平</t>
  </si>
  <si>
    <t>夏贤养</t>
  </si>
  <si>
    <t>夏邦华</t>
  </si>
  <si>
    <t>夏邦龙</t>
  </si>
  <si>
    <t>夏追龙</t>
  </si>
  <si>
    <t>330902********6716</t>
  </si>
  <si>
    <t>夏永年</t>
  </si>
  <si>
    <t>夏飞华</t>
  </si>
  <si>
    <t>330902********671X</t>
  </si>
  <si>
    <t>330902********6710</t>
  </si>
  <si>
    <t>夏后胎</t>
  </si>
  <si>
    <t>夏邦追</t>
  </si>
  <si>
    <t>夏邦贤</t>
  </si>
  <si>
    <t>330902********6718</t>
  </si>
  <si>
    <t>夏阿伦</t>
  </si>
  <si>
    <t>330902********6714</t>
  </si>
  <si>
    <t>夏海龙</t>
  </si>
  <si>
    <t>夏阿秀</t>
  </si>
  <si>
    <t>330902********6728</t>
  </si>
  <si>
    <t>夏海洪</t>
  </si>
  <si>
    <t>夏阿飞</t>
  </si>
  <si>
    <t>330901********714</t>
  </si>
  <si>
    <t>夏阿康</t>
  </si>
  <si>
    <t>虞秀娥</t>
  </si>
  <si>
    <t>330902********6727</t>
  </si>
  <si>
    <t>夏满志</t>
  </si>
  <si>
    <t>330902********6723</t>
  </si>
  <si>
    <t>夏继德</t>
  </si>
  <si>
    <t>夏瑞龙</t>
  </si>
  <si>
    <t>330902********6719</t>
  </si>
  <si>
    <t>夏明华</t>
  </si>
  <si>
    <t>夏金良</t>
  </si>
  <si>
    <t>330902********6736</t>
  </si>
  <si>
    <t>夏富良</t>
  </si>
  <si>
    <t>夏文合</t>
  </si>
  <si>
    <t>夏善良</t>
  </si>
  <si>
    <t>夏追定</t>
  </si>
  <si>
    <t>夏邦定</t>
  </si>
  <si>
    <t>夏祥明</t>
  </si>
  <si>
    <t>夏良钱</t>
  </si>
  <si>
    <t>夏恩贤</t>
  </si>
  <si>
    <t>夏邦友</t>
  </si>
  <si>
    <t>夏善龙</t>
  </si>
  <si>
    <t>夏松华</t>
  </si>
  <si>
    <t>夏阿毛</t>
  </si>
  <si>
    <t>夏松志</t>
  </si>
  <si>
    <t>夏追平</t>
  </si>
  <si>
    <t>夏忠岳</t>
  </si>
  <si>
    <t>夏文星</t>
  </si>
  <si>
    <t>夏宽兴</t>
  </si>
  <si>
    <t>夏文锡</t>
  </si>
  <si>
    <t>夏良珠</t>
  </si>
  <si>
    <t>夏妙良</t>
  </si>
  <si>
    <t>夏善方</t>
  </si>
  <si>
    <t>夏龙珠</t>
  </si>
  <si>
    <t>330902********6732</t>
  </si>
  <si>
    <t>夏国华</t>
  </si>
  <si>
    <t>夏邦海</t>
  </si>
  <si>
    <t>夏明良</t>
  </si>
  <si>
    <t>夏信查</t>
  </si>
  <si>
    <t>夏邦年</t>
  </si>
  <si>
    <t>夏满贤</t>
  </si>
  <si>
    <t>夏贤善</t>
  </si>
  <si>
    <t>330902********673X</t>
  </si>
  <si>
    <t>夏安明</t>
  </si>
  <si>
    <t>夏安胎</t>
  </si>
  <si>
    <t>夏良胎</t>
  </si>
  <si>
    <t>张阿邦</t>
  </si>
  <si>
    <t>夏邦成</t>
  </si>
  <si>
    <t>夏伟国</t>
  </si>
  <si>
    <t>夏根才</t>
  </si>
  <si>
    <t>夏根夫</t>
  </si>
  <si>
    <t>夏养来</t>
  </si>
  <si>
    <t>夏龙兴</t>
  </si>
  <si>
    <t>夏龙平</t>
  </si>
  <si>
    <t>孙汉东</t>
  </si>
  <si>
    <t>330902********1818</t>
  </si>
  <si>
    <t>夏忠庆</t>
  </si>
  <si>
    <t>夏如军</t>
  </si>
  <si>
    <t>俞国平</t>
  </si>
  <si>
    <t>张海港</t>
  </si>
  <si>
    <t>夏阿华</t>
  </si>
  <si>
    <t>夏如根</t>
  </si>
  <si>
    <t>夏松尧</t>
  </si>
  <si>
    <t>330902********7155</t>
  </si>
  <si>
    <t>张银君</t>
  </si>
  <si>
    <t>王莲月</t>
  </si>
  <si>
    <t>330922********4527</t>
  </si>
  <si>
    <t>夏如章</t>
  </si>
  <si>
    <t>330902********6735</t>
  </si>
  <si>
    <t>夏飞舟</t>
  </si>
  <si>
    <t>夏金富</t>
  </si>
  <si>
    <t>张凤定</t>
  </si>
  <si>
    <t>夏松芳</t>
  </si>
  <si>
    <t>330902********6739</t>
  </si>
  <si>
    <t>夏良军</t>
  </si>
  <si>
    <t>夏良庆</t>
  </si>
  <si>
    <t>叶志平</t>
  </si>
  <si>
    <t>何贤国</t>
  </si>
  <si>
    <t>何根珠</t>
  </si>
  <si>
    <t>夏继业</t>
  </si>
  <si>
    <t>沈均平</t>
  </si>
  <si>
    <t>沈均局</t>
  </si>
  <si>
    <t>王阿伦</t>
  </si>
  <si>
    <t>沈根财</t>
  </si>
  <si>
    <t>沈善品</t>
  </si>
  <si>
    <t>沈均品</t>
  </si>
  <si>
    <t>陈友仙</t>
  </si>
  <si>
    <t>330902********672X</t>
  </si>
  <si>
    <t>夏杏仙</t>
  </si>
  <si>
    <t>邵忠法</t>
  </si>
  <si>
    <t>何志毅</t>
  </si>
  <si>
    <t>何文奎</t>
  </si>
  <si>
    <t>顾养兴</t>
  </si>
  <si>
    <t>邵兴祥</t>
  </si>
  <si>
    <t>沈和国</t>
  </si>
  <si>
    <t>沈和龙</t>
  </si>
  <si>
    <t>沈安南</t>
  </si>
  <si>
    <t>何国存</t>
  </si>
  <si>
    <t>郑良均</t>
  </si>
  <si>
    <t>何和平</t>
  </si>
  <si>
    <t>何国年</t>
  </si>
  <si>
    <t>何国昌</t>
  </si>
  <si>
    <t>何国夫</t>
  </si>
  <si>
    <t>330902********6731</t>
  </si>
  <si>
    <t>何国平</t>
  </si>
  <si>
    <t>何贤德</t>
  </si>
  <si>
    <t>何阿苏</t>
  </si>
  <si>
    <t>330902********674X</t>
  </si>
  <si>
    <t>何贤福</t>
  </si>
  <si>
    <t>沈志明</t>
  </si>
  <si>
    <t>沈志平</t>
  </si>
  <si>
    <t>沈和行</t>
  </si>
  <si>
    <t>夏爱仙</t>
  </si>
  <si>
    <t>何阿陆</t>
  </si>
  <si>
    <t>何金富</t>
  </si>
  <si>
    <t>林信国</t>
  </si>
  <si>
    <t>何如滕</t>
  </si>
  <si>
    <t>何小哉</t>
  </si>
  <si>
    <t>何金龙</t>
  </si>
  <si>
    <t>曾追云</t>
  </si>
  <si>
    <t>郑兴毛</t>
  </si>
  <si>
    <t>何信马</t>
  </si>
  <si>
    <t>何小根</t>
  </si>
  <si>
    <t>何满夫</t>
  </si>
  <si>
    <t>陈志刚</t>
  </si>
  <si>
    <t>顾满根</t>
  </si>
  <si>
    <t>何平祖</t>
  </si>
  <si>
    <t>330902********6733</t>
  </si>
  <si>
    <t>夏松年</t>
  </si>
  <si>
    <t>330902********6737</t>
  </si>
  <si>
    <t>林文龙</t>
  </si>
  <si>
    <t>舟山市定海区岑港街道坞邱片</t>
  </si>
  <si>
    <t>俞伟明</t>
  </si>
  <si>
    <t>王银兴</t>
  </si>
  <si>
    <t>林小奎</t>
  </si>
  <si>
    <t>林红伟</t>
  </si>
  <si>
    <t>李志田</t>
  </si>
  <si>
    <t>俞志明</t>
  </si>
  <si>
    <t>林旺庆</t>
  </si>
  <si>
    <t>任松表</t>
  </si>
  <si>
    <t>任阿伙</t>
  </si>
  <si>
    <t>夏伟康</t>
  </si>
  <si>
    <t>夏阿召</t>
  </si>
  <si>
    <t>夏苗旺</t>
  </si>
  <si>
    <t>夏信忠</t>
  </si>
  <si>
    <t>任阿表</t>
  </si>
  <si>
    <t>林阿朝</t>
  </si>
  <si>
    <t>林旺明</t>
  </si>
  <si>
    <t>任信章</t>
  </si>
  <si>
    <t>任玉龙</t>
  </si>
  <si>
    <t>林如成</t>
  </si>
  <si>
    <t>任伟龙</t>
  </si>
  <si>
    <t>任阿昌</t>
  </si>
  <si>
    <t>任追昌</t>
  </si>
  <si>
    <t>夏平华</t>
  </si>
  <si>
    <t>林瑞龙</t>
  </si>
  <si>
    <t>330902********6000</t>
  </si>
  <si>
    <t>王伟龙</t>
  </si>
  <si>
    <t>任先盆</t>
  </si>
  <si>
    <t>夏央本</t>
  </si>
  <si>
    <t>王定志</t>
  </si>
  <si>
    <t>王小毛</t>
  </si>
  <si>
    <t>王贤丰</t>
  </si>
  <si>
    <t>330902********6738</t>
  </si>
  <si>
    <t>王阿丰</t>
  </si>
  <si>
    <t>徐和平</t>
  </si>
  <si>
    <t>徐宝夫</t>
  </si>
  <si>
    <t>王各丰</t>
  </si>
  <si>
    <t>王邦龙</t>
  </si>
  <si>
    <t>王龙夫</t>
  </si>
  <si>
    <t>王银号</t>
  </si>
  <si>
    <t>顾祥兴</t>
  </si>
  <si>
    <t>倪善平</t>
  </si>
  <si>
    <t>王伟定</t>
  </si>
  <si>
    <t>夏秀贤</t>
  </si>
  <si>
    <t>李伟均</t>
  </si>
  <si>
    <t>李伟明</t>
  </si>
  <si>
    <t>董文成</t>
  </si>
  <si>
    <t>夏追娟</t>
  </si>
  <si>
    <t>330902********6747</t>
  </si>
  <si>
    <t>夏友兴</t>
  </si>
  <si>
    <t>陈阿仙</t>
  </si>
  <si>
    <t>夏良德</t>
  </si>
  <si>
    <t>夏永兴</t>
  </si>
  <si>
    <t>方伦信</t>
  </si>
  <si>
    <t>夏杏龙</t>
  </si>
  <si>
    <t>夏阿绒</t>
  </si>
  <si>
    <t>330902********6721</t>
  </si>
  <si>
    <t>夏良均</t>
  </si>
  <si>
    <t>潘后法</t>
  </si>
  <si>
    <t>潘忠养</t>
  </si>
  <si>
    <t>林阿忠</t>
  </si>
  <si>
    <t>330903********1818</t>
  </si>
  <si>
    <t>王小华</t>
  </si>
  <si>
    <t>李伟楚</t>
  </si>
  <si>
    <t>夏养本</t>
  </si>
  <si>
    <t>王国民</t>
  </si>
  <si>
    <t>330902********7216</t>
  </si>
  <si>
    <t>舟山市定海区岑港街道册北片</t>
  </si>
  <si>
    <t>王国祥</t>
  </si>
  <si>
    <t>330902********7213</t>
  </si>
  <si>
    <t>王世玉</t>
  </si>
  <si>
    <t>330902********7219</t>
  </si>
  <si>
    <t>王世福</t>
  </si>
  <si>
    <t>王信良</t>
  </si>
  <si>
    <t>330902********7218</t>
  </si>
  <si>
    <t>沈仕养</t>
  </si>
  <si>
    <t>钟国全</t>
  </si>
  <si>
    <t>330902********7214</t>
  </si>
  <si>
    <t>舟山市定海区岑港街道桃夭门片</t>
  </si>
  <si>
    <t>丁仁利</t>
  </si>
  <si>
    <t>330902********7217</t>
  </si>
  <si>
    <t>丁国利</t>
  </si>
  <si>
    <t>330902********7210</t>
  </si>
  <si>
    <t>俞忠尧</t>
  </si>
  <si>
    <t>330902********7211</t>
  </si>
  <si>
    <t>舟山市定海区岑港街道南岙片</t>
  </si>
  <si>
    <t>贺贤军</t>
  </si>
  <si>
    <t>周来根</t>
  </si>
  <si>
    <t>鲁忠养</t>
  </si>
  <si>
    <t>贺忠定</t>
  </si>
  <si>
    <t>王国娣</t>
  </si>
  <si>
    <t>330902********7224</t>
  </si>
  <si>
    <t>沈赛君</t>
  </si>
  <si>
    <t>舟山市定海区岑港街道司前片</t>
  </si>
  <si>
    <t>费友堂</t>
  </si>
  <si>
    <t>330902********6236</t>
  </si>
  <si>
    <t>魏忠华</t>
  </si>
  <si>
    <t>夏松贤</t>
  </si>
  <si>
    <t>张国峰</t>
  </si>
  <si>
    <t>徐龙水</t>
  </si>
  <si>
    <t>华阿耐</t>
  </si>
  <si>
    <t>龚惠年</t>
  </si>
  <si>
    <t>330902********7000</t>
  </si>
  <si>
    <t>华国定</t>
  </si>
  <si>
    <t>杨文年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</si>
</sst>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\ ??"/>
    <numFmt numFmtId="179" formatCode="\¥#,##0.00;\¥-#,##0.00"/>
    <numFmt numFmtId="180" formatCode="\¥#,##0;[Red]\¥-#,##0"/>
    <numFmt numFmtId="181" formatCode="\¥#,##0;\¥-#,##0"/>
    <numFmt numFmtId="182" formatCode="[DBNum1]h&quot;时&quot;mm&quot;分&quot;"/>
    <numFmt numFmtId="183" formatCode="h:mm\ AM/PM"/>
    <numFmt numFmtId="184" formatCode="mmmmm\-yy"/>
    <numFmt numFmtId="185" formatCode="mmmmm"/>
    <numFmt numFmtId="186" formatCode="dd\-mmm\-yy"/>
    <numFmt numFmtId="187" formatCode="m/d"/>
    <numFmt numFmtId="188" formatCode="yy/m/d"/>
    <numFmt numFmtId="189" formatCode="mm/dd/yy"/>
    <numFmt numFmtId="190" formatCode="yyyy/m/d\ h:mm\ AM/PM"/>
    <numFmt numFmtId="191" formatCode="[$-804]aaaa"/>
    <numFmt numFmtId="192" formatCode="[DBNum1][$-804]m&quot;月&quot;d&quot;日&quot;"/>
    <numFmt numFmtId="193" formatCode="[DBNum1]上午/下午h&quot;时&quot;mm&quot;分&quot;"/>
    <numFmt numFmtId="194" formatCode="h:mm:ss\ AM/PM"/>
    <numFmt numFmtId="195" formatCode="[$-804]aaa"/>
    <numFmt numFmtId="196" formatCode="[DBNum1][$-804]yyyy&quot;年&quot;m&quot;月&quot;d&quot;日&quot;"/>
    <numFmt numFmtId="197" formatCode="#\ ?/?"/>
    <numFmt numFmtId="198" formatCode="mmmm\-yy"/>
    <numFmt numFmtId="199" formatCode="#\ ??/??"/>
    <numFmt numFmtId="200" formatCode="\¥#,##0.00;[Red]\¥-#,##0.00"/>
    <numFmt numFmtId="201" formatCode="[DBNum1][$-804]yyyy&quot;年&quot;m&quot;月&quot;"/>
  </numFmts>
  <fonts count="5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8"/>
      <color theme="1"/>
      <name val="宋体"/>
      <family val="0"/>
    </font>
    <font>
      <sz val="10"/>
      <name val="Calibri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30" fillId="17" borderId="0" applyNumberFormat="0" applyBorder="0" applyAlignment="0" applyProtection="0"/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46" fillId="26" borderId="6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0" borderId="0">
      <alignment vertical="center"/>
      <protection/>
    </xf>
    <xf numFmtId="0" fontId="49" fillId="0" borderId="8" applyNumberFormat="0" applyFill="0" applyAlignment="0" applyProtection="0"/>
  </cellStyleXfs>
  <cellXfs count="84">
    <xf numFmtId="0" fontId="0" fillId="0" borderId="0" xfId="0" applyAlignment="1">
      <alignment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50" fillId="33" borderId="9" xfId="0" applyNumberFormat="1" applyFont="1" applyFill="1" applyBorder="1" applyAlignment="1" applyProtection="1">
      <alignment horizontal="center" vertical="center"/>
      <protection/>
    </xf>
    <xf numFmtId="176" fontId="50" fillId="34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36" borderId="9" xfId="0" applyFont="1" applyFill="1" applyBorder="1" applyAlignment="1">
      <alignment horizontal="center" vertical="center"/>
    </xf>
    <xf numFmtId="49" fontId="51" fillId="35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50" fillId="37" borderId="9" xfId="0" applyNumberFormat="1" applyFont="1" applyFill="1" applyBorder="1" applyAlignment="1" applyProtection="1">
      <alignment horizontal="center" vertical="center"/>
      <protection/>
    </xf>
    <xf numFmtId="177" fontId="50" fillId="34" borderId="9" xfId="0" applyNumberFormat="1" applyFont="1" applyFill="1" applyBorder="1" applyAlignment="1" applyProtection="1">
      <alignment horizontal="center" vertical="center"/>
      <protection/>
    </xf>
    <xf numFmtId="177" fontId="50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77" fontId="52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33" borderId="9" xfId="0" applyNumberFormat="1" applyFont="1" applyFill="1" applyBorder="1" applyAlignment="1" applyProtection="1">
      <alignment horizontal="center" vertical="center" wrapText="1"/>
      <protection/>
    </xf>
    <xf numFmtId="176" fontId="5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176" fontId="50" fillId="37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4" fillId="0" borderId="9" xfId="63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54" fillId="0" borderId="9" xfId="15" applyFont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53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3" fillId="38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49" fontId="50" fillId="34" borderId="9" xfId="0" applyNumberFormat="1" applyFont="1" applyFill="1" applyBorder="1" applyAlignment="1" applyProtection="1">
      <alignment horizontal="center" vertical="center" wrapText="1"/>
      <protection/>
    </xf>
    <xf numFmtId="0" fontId="50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49" fontId="50" fillId="37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49" fontId="5" fillId="38" borderId="9" xfId="0" applyNumberFormat="1" applyFont="1" applyFill="1" applyBorder="1" applyAlignment="1" applyProtection="1">
      <alignment horizontal="center" vertical="center"/>
      <protection locked="0"/>
    </xf>
    <xf numFmtId="0" fontId="4" fillId="38" borderId="9" xfId="0" applyFont="1" applyFill="1" applyBorder="1" applyAlignment="1">
      <alignment horizontal="center" vertical="center"/>
    </xf>
    <xf numFmtId="0" fontId="4" fillId="38" borderId="9" xfId="0" applyFont="1" applyFill="1" applyBorder="1" applyAlignment="1">
      <alignment horizontal="center" vertical="center"/>
    </xf>
    <xf numFmtId="0" fontId="0" fillId="38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0" fillId="36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49" fontId="50" fillId="34" borderId="12" xfId="0" applyNumberFormat="1" applyFont="1" applyFill="1" applyBorder="1" applyAlignment="1" applyProtection="1">
      <alignment horizontal="center" vertical="center" wrapText="1"/>
      <protection/>
    </xf>
    <xf numFmtId="0" fontId="50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177" fontId="50" fillId="34" borderId="12" xfId="0" applyNumberFormat="1" applyFont="1" applyFill="1" applyBorder="1" applyAlignment="1" applyProtection="1">
      <alignment horizontal="center" vertical="center" wrapText="1"/>
      <protection/>
    </xf>
    <xf numFmtId="177" fontId="52" fillId="0" borderId="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常规 5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E1">
      <selection activeCell="N3" sqref="N3"/>
    </sheetView>
  </sheetViews>
  <sheetFormatPr defaultColWidth="9.00390625" defaultRowHeight="14.25"/>
  <cols>
    <col min="1" max="1" width="5.125" style="73" customWidth="1"/>
    <col min="2" max="3" width="9.00390625" style="71" customWidth="1"/>
    <col min="4" max="4" width="17.875" style="73" customWidth="1"/>
    <col min="5" max="5" width="20.25390625" style="71" customWidth="1"/>
    <col min="6" max="6" width="9.00390625" style="71" customWidth="1"/>
    <col min="7" max="7" width="23.875" style="71" customWidth="1"/>
    <col min="8" max="8" width="5.625" style="71" customWidth="1"/>
    <col min="9" max="9" width="9.00390625" style="71" customWidth="1"/>
    <col min="10" max="10" width="9.375" style="71" bestFit="1" customWidth="1"/>
    <col min="11" max="13" width="9.00390625" style="71" customWidth="1"/>
    <col min="14" max="14" width="19.25390625" style="71" customWidth="1"/>
    <col min="15" max="16384" width="9.00390625" style="71" customWidth="1"/>
  </cols>
  <sheetData>
    <row r="1" spans="1:13" ht="34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>
      <c r="A2" s="75" t="s">
        <v>1</v>
      </c>
      <c r="B2" s="76" t="s">
        <v>2</v>
      </c>
      <c r="C2" s="76" t="s">
        <v>3</v>
      </c>
      <c r="D2" s="77" t="s">
        <v>4</v>
      </c>
      <c r="E2" s="76" t="s">
        <v>5</v>
      </c>
      <c r="F2" s="76" t="s">
        <v>6</v>
      </c>
      <c r="G2" s="81" t="s">
        <v>7</v>
      </c>
      <c r="H2" s="81" t="s">
        <v>8</v>
      </c>
      <c r="I2" s="82" t="s">
        <v>9</v>
      </c>
      <c r="J2" s="82" t="s">
        <v>10</v>
      </c>
      <c r="K2" s="82" t="s">
        <v>11</v>
      </c>
      <c r="L2" s="82" t="s">
        <v>12</v>
      </c>
      <c r="M2" s="82" t="s">
        <v>13</v>
      </c>
    </row>
    <row r="3" spans="1:14" s="72" customFormat="1" ht="12">
      <c r="A3" s="78">
        <v>1</v>
      </c>
      <c r="B3" s="79" t="s">
        <v>14</v>
      </c>
      <c r="C3" s="80" t="s">
        <v>15</v>
      </c>
      <c r="D3" s="79" t="s">
        <v>16</v>
      </c>
      <c r="E3" s="80" t="s">
        <v>17</v>
      </c>
      <c r="F3" s="80" t="s">
        <v>18</v>
      </c>
      <c r="G3" s="80" t="s">
        <v>17</v>
      </c>
      <c r="H3" s="80" t="s">
        <v>19</v>
      </c>
      <c r="I3" s="79">
        <v>57</v>
      </c>
      <c r="J3" s="83">
        <v>1000</v>
      </c>
      <c r="K3" s="22">
        <f>I3*J3</f>
        <v>57000</v>
      </c>
      <c r="L3" s="22">
        <f>K3*0.05</f>
        <v>2850</v>
      </c>
      <c r="M3" s="22">
        <f>L3*0.07</f>
        <v>199.50000000000003</v>
      </c>
      <c r="N3" s="72" t="str">
        <f>REPLACE(D3,7,8,"********")</f>
        <v>330902********6519</v>
      </c>
    </row>
    <row r="4" spans="1:14" s="72" customFormat="1" ht="12">
      <c r="A4" s="78">
        <v>2</v>
      </c>
      <c r="B4" s="79" t="s">
        <v>20</v>
      </c>
      <c r="C4" s="80" t="s">
        <v>15</v>
      </c>
      <c r="D4" s="79" t="s">
        <v>16</v>
      </c>
      <c r="E4" s="80" t="s">
        <v>17</v>
      </c>
      <c r="F4" s="80" t="s">
        <v>18</v>
      </c>
      <c r="G4" s="80" t="s">
        <v>17</v>
      </c>
      <c r="H4" s="80" t="s">
        <v>19</v>
      </c>
      <c r="I4" s="79">
        <v>17.5</v>
      </c>
      <c r="J4" s="83">
        <v>1000</v>
      </c>
      <c r="K4" s="22">
        <f aca="true" t="shared" si="0" ref="K4:K26">I4*J4</f>
        <v>17500</v>
      </c>
      <c r="L4" s="22">
        <f aca="true" t="shared" si="1" ref="L4:L26">K4*0.05</f>
        <v>875</v>
      </c>
      <c r="M4" s="22">
        <f aca="true" t="shared" si="2" ref="M4:M26">L4*0.07</f>
        <v>61.25000000000001</v>
      </c>
      <c r="N4" s="72" t="str">
        <f aca="true" t="shared" si="3" ref="N4:N26">REPLACE(D4,7,8,"********")</f>
        <v>330902********6519</v>
      </c>
    </row>
    <row r="5" spans="1:14" s="72" customFormat="1" ht="12">
      <c r="A5" s="78">
        <v>3</v>
      </c>
      <c r="B5" s="79" t="s">
        <v>21</v>
      </c>
      <c r="C5" s="80" t="s">
        <v>15</v>
      </c>
      <c r="D5" s="79" t="s">
        <v>22</v>
      </c>
      <c r="E5" s="80" t="s">
        <v>17</v>
      </c>
      <c r="F5" s="80" t="s">
        <v>18</v>
      </c>
      <c r="G5" s="80" t="s">
        <v>17</v>
      </c>
      <c r="H5" s="80" t="s">
        <v>19</v>
      </c>
      <c r="I5" s="79">
        <v>4</v>
      </c>
      <c r="J5" s="83">
        <v>1000</v>
      </c>
      <c r="K5" s="22">
        <f t="shared" si="0"/>
        <v>4000</v>
      </c>
      <c r="L5" s="22">
        <f t="shared" si="1"/>
        <v>200</v>
      </c>
      <c r="M5" s="22">
        <f t="shared" si="2"/>
        <v>14.000000000000002</v>
      </c>
      <c r="N5" s="72" t="str">
        <f t="shared" si="3"/>
        <v>330902********6711</v>
      </c>
    </row>
    <row r="6" spans="1:14" s="72" customFormat="1" ht="12">
      <c r="A6" s="78">
        <v>4</v>
      </c>
      <c r="B6" s="79" t="s">
        <v>23</v>
      </c>
      <c r="C6" s="80" t="s">
        <v>15</v>
      </c>
      <c r="D6" s="79" t="s">
        <v>16</v>
      </c>
      <c r="E6" s="80" t="s">
        <v>17</v>
      </c>
      <c r="F6" s="80" t="s">
        <v>18</v>
      </c>
      <c r="G6" s="80" t="s">
        <v>17</v>
      </c>
      <c r="H6" s="80" t="s">
        <v>19</v>
      </c>
      <c r="I6" s="79">
        <v>2</v>
      </c>
      <c r="J6" s="83">
        <v>1000</v>
      </c>
      <c r="K6" s="22">
        <f t="shared" si="0"/>
        <v>2000</v>
      </c>
      <c r="L6" s="22">
        <f t="shared" si="1"/>
        <v>100</v>
      </c>
      <c r="M6" s="22">
        <f t="shared" si="2"/>
        <v>7.000000000000001</v>
      </c>
      <c r="N6" s="72" t="str">
        <f t="shared" si="3"/>
        <v>330902********6519</v>
      </c>
    </row>
    <row r="7" spans="1:14" s="72" customFormat="1" ht="12">
      <c r="A7" s="78">
        <v>5</v>
      </c>
      <c r="B7" s="79" t="s">
        <v>24</v>
      </c>
      <c r="C7" s="80" t="s">
        <v>15</v>
      </c>
      <c r="D7" s="79" t="s">
        <v>25</v>
      </c>
      <c r="E7" s="80" t="s">
        <v>17</v>
      </c>
      <c r="F7" s="80" t="s">
        <v>18</v>
      </c>
      <c r="G7" s="80" t="s">
        <v>17</v>
      </c>
      <c r="H7" s="80" t="s">
        <v>19</v>
      </c>
      <c r="I7" s="79">
        <v>1</v>
      </c>
      <c r="J7" s="83">
        <v>1000</v>
      </c>
      <c r="K7" s="22">
        <f t="shared" si="0"/>
        <v>1000</v>
      </c>
      <c r="L7" s="22">
        <f t="shared" si="1"/>
        <v>50</v>
      </c>
      <c r="M7" s="22">
        <f t="shared" si="2"/>
        <v>3.5000000000000004</v>
      </c>
      <c r="N7" s="72" t="str">
        <f t="shared" si="3"/>
        <v>330902********6515</v>
      </c>
    </row>
    <row r="8" spans="1:14" s="72" customFormat="1" ht="12">
      <c r="A8" s="78">
        <v>6</v>
      </c>
      <c r="B8" s="79" t="s">
        <v>26</v>
      </c>
      <c r="C8" s="80" t="s">
        <v>15</v>
      </c>
      <c r="D8" s="79" t="s">
        <v>27</v>
      </c>
      <c r="E8" s="80" t="s">
        <v>17</v>
      </c>
      <c r="F8" s="80" t="s">
        <v>18</v>
      </c>
      <c r="G8" s="80" t="s">
        <v>17</v>
      </c>
      <c r="H8" s="80" t="s">
        <v>19</v>
      </c>
      <c r="I8" s="79">
        <v>2</v>
      </c>
      <c r="J8" s="83">
        <v>1000</v>
      </c>
      <c r="K8" s="22">
        <f t="shared" si="0"/>
        <v>2000</v>
      </c>
      <c r="L8" s="22">
        <f t="shared" si="1"/>
        <v>100</v>
      </c>
      <c r="M8" s="22">
        <f t="shared" si="2"/>
        <v>7.000000000000001</v>
      </c>
      <c r="N8" s="72" t="str">
        <f t="shared" si="3"/>
        <v>330902********6517</v>
      </c>
    </row>
    <row r="9" spans="1:14" s="72" customFormat="1" ht="12">
      <c r="A9" s="78">
        <v>7</v>
      </c>
      <c r="B9" s="79" t="s">
        <v>28</v>
      </c>
      <c r="C9" s="80" t="s">
        <v>15</v>
      </c>
      <c r="D9" s="79" t="s">
        <v>29</v>
      </c>
      <c r="E9" s="80" t="s">
        <v>17</v>
      </c>
      <c r="F9" s="80" t="s">
        <v>18</v>
      </c>
      <c r="G9" s="80" t="s">
        <v>17</v>
      </c>
      <c r="H9" s="80" t="s">
        <v>19</v>
      </c>
      <c r="I9" s="79">
        <v>5.5</v>
      </c>
      <c r="J9" s="83">
        <v>1000</v>
      </c>
      <c r="K9" s="22">
        <f t="shared" si="0"/>
        <v>5500</v>
      </c>
      <c r="L9" s="22">
        <f t="shared" si="1"/>
        <v>275</v>
      </c>
      <c r="M9" s="22">
        <f t="shared" si="2"/>
        <v>19.250000000000004</v>
      </c>
      <c r="N9" s="72" t="str">
        <f t="shared" si="3"/>
        <v>330902********6510</v>
      </c>
    </row>
    <row r="10" spans="1:14" s="72" customFormat="1" ht="12">
      <c r="A10" s="78">
        <v>8</v>
      </c>
      <c r="B10" s="79" t="s">
        <v>30</v>
      </c>
      <c r="C10" s="80" t="s">
        <v>15</v>
      </c>
      <c r="D10" s="79" t="s">
        <v>31</v>
      </c>
      <c r="E10" s="80" t="s">
        <v>17</v>
      </c>
      <c r="F10" s="80" t="s">
        <v>18</v>
      </c>
      <c r="G10" s="80" t="s">
        <v>17</v>
      </c>
      <c r="H10" s="80" t="s">
        <v>19</v>
      </c>
      <c r="I10" s="79">
        <v>11</v>
      </c>
      <c r="J10" s="83">
        <v>1000</v>
      </c>
      <c r="K10" s="22">
        <f t="shared" si="0"/>
        <v>11000</v>
      </c>
      <c r="L10" s="22">
        <f t="shared" si="1"/>
        <v>550</v>
      </c>
      <c r="M10" s="22">
        <f t="shared" si="2"/>
        <v>38.50000000000001</v>
      </c>
      <c r="N10" s="72" t="str">
        <f t="shared" si="3"/>
        <v>330902********6512</v>
      </c>
    </row>
    <row r="11" spans="1:14" s="72" customFormat="1" ht="12">
      <c r="A11" s="78">
        <v>9</v>
      </c>
      <c r="B11" s="79" t="s">
        <v>32</v>
      </c>
      <c r="C11" s="80" t="s">
        <v>15</v>
      </c>
      <c r="D11" s="79" t="s">
        <v>33</v>
      </c>
      <c r="E11" s="80" t="s">
        <v>17</v>
      </c>
      <c r="F11" s="80" t="s">
        <v>18</v>
      </c>
      <c r="G11" s="80" t="s">
        <v>17</v>
      </c>
      <c r="H11" s="80" t="s">
        <v>19</v>
      </c>
      <c r="I11" s="79">
        <v>1.3</v>
      </c>
      <c r="J11" s="83">
        <v>1000</v>
      </c>
      <c r="K11" s="22">
        <f t="shared" si="0"/>
        <v>1300</v>
      </c>
      <c r="L11" s="22">
        <f t="shared" si="1"/>
        <v>65</v>
      </c>
      <c r="M11" s="22">
        <f t="shared" si="2"/>
        <v>4.550000000000001</v>
      </c>
      <c r="N11" s="72" t="str">
        <f t="shared" si="3"/>
        <v>330902********6514</v>
      </c>
    </row>
    <row r="12" spans="1:14" s="72" customFormat="1" ht="12">
      <c r="A12" s="78">
        <v>10</v>
      </c>
      <c r="B12" s="79" t="s">
        <v>34</v>
      </c>
      <c r="C12" s="80" t="s">
        <v>15</v>
      </c>
      <c r="D12" s="79" t="s">
        <v>16</v>
      </c>
      <c r="E12" s="80" t="s">
        <v>17</v>
      </c>
      <c r="F12" s="80" t="s">
        <v>18</v>
      </c>
      <c r="G12" s="80" t="s">
        <v>17</v>
      </c>
      <c r="H12" s="80" t="s">
        <v>19</v>
      </c>
      <c r="I12" s="79">
        <v>1.5</v>
      </c>
      <c r="J12" s="83">
        <v>1000</v>
      </c>
      <c r="K12" s="22">
        <f t="shared" si="0"/>
        <v>1500</v>
      </c>
      <c r="L12" s="22">
        <f t="shared" si="1"/>
        <v>75</v>
      </c>
      <c r="M12" s="22">
        <f t="shared" si="2"/>
        <v>5.250000000000001</v>
      </c>
      <c r="N12" s="72" t="str">
        <f t="shared" si="3"/>
        <v>330902********6519</v>
      </c>
    </row>
    <row r="13" spans="1:14" s="72" customFormat="1" ht="12">
      <c r="A13" s="78">
        <v>11</v>
      </c>
      <c r="B13" s="79" t="s">
        <v>35</v>
      </c>
      <c r="C13" s="80" t="s">
        <v>15</v>
      </c>
      <c r="D13" s="79" t="s">
        <v>36</v>
      </c>
      <c r="E13" s="80" t="s">
        <v>17</v>
      </c>
      <c r="F13" s="80" t="s">
        <v>18</v>
      </c>
      <c r="G13" s="80" t="s">
        <v>17</v>
      </c>
      <c r="H13" s="80" t="s">
        <v>19</v>
      </c>
      <c r="I13" s="79">
        <v>30</v>
      </c>
      <c r="J13" s="83">
        <v>1000</v>
      </c>
      <c r="K13" s="22">
        <f t="shared" si="0"/>
        <v>30000</v>
      </c>
      <c r="L13" s="22">
        <f t="shared" si="1"/>
        <v>1500</v>
      </c>
      <c r="M13" s="22">
        <f t="shared" si="2"/>
        <v>105.00000000000001</v>
      </c>
      <c r="N13" s="72" t="str">
        <f t="shared" si="3"/>
        <v>330902********6511</v>
      </c>
    </row>
    <row r="14" spans="1:14" s="72" customFormat="1" ht="12">
      <c r="A14" s="78">
        <v>12</v>
      </c>
      <c r="B14" s="79" t="s">
        <v>37</v>
      </c>
      <c r="C14" s="80" t="s">
        <v>15</v>
      </c>
      <c r="D14" s="79" t="s">
        <v>38</v>
      </c>
      <c r="E14" s="80" t="s">
        <v>17</v>
      </c>
      <c r="F14" s="80" t="s">
        <v>18</v>
      </c>
      <c r="G14" s="80" t="s">
        <v>17</v>
      </c>
      <c r="H14" s="80" t="s">
        <v>19</v>
      </c>
      <c r="I14" s="79">
        <v>0.6</v>
      </c>
      <c r="J14" s="83">
        <v>1000</v>
      </c>
      <c r="K14" s="22">
        <f t="shared" si="0"/>
        <v>600</v>
      </c>
      <c r="L14" s="22">
        <f t="shared" si="1"/>
        <v>30</v>
      </c>
      <c r="M14" s="22">
        <f t="shared" si="2"/>
        <v>2.1</v>
      </c>
      <c r="N14" s="72" t="str">
        <f t="shared" si="3"/>
        <v>330902********6712</v>
      </c>
    </row>
    <row r="15" spans="1:14" s="72" customFormat="1" ht="12">
      <c r="A15" s="78">
        <v>13</v>
      </c>
      <c r="B15" s="79" t="s">
        <v>39</v>
      </c>
      <c r="C15" s="80" t="s">
        <v>15</v>
      </c>
      <c r="D15" s="79" t="s">
        <v>25</v>
      </c>
      <c r="E15" s="80" t="s">
        <v>17</v>
      </c>
      <c r="F15" s="80" t="s">
        <v>18</v>
      </c>
      <c r="G15" s="80" t="s">
        <v>17</v>
      </c>
      <c r="H15" s="80" t="s">
        <v>19</v>
      </c>
      <c r="I15" s="79">
        <v>1.9</v>
      </c>
      <c r="J15" s="83">
        <v>1000</v>
      </c>
      <c r="K15" s="22">
        <f t="shared" si="0"/>
        <v>1900</v>
      </c>
      <c r="L15" s="22">
        <f t="shared" si="1"/>
        <v>95</v>
      </c>
      <c r="M15" s="22">
        <f t="shared" si="2"/>
        <v>6.65</v>
      </c>
      <c r="N15" s="72" t="str">
        <f t="shared" si="3"/>
        <v>330902********6515</v>
      </c>
    </row>
    <row r="16" spans="1:14" s="72" customFormat="1" ht="12">
      <c r="A16" s="78">
        <v>14</v>
      </c>
      <c r="B16" s="79" t="s">
        <v>40</v>
      </c>
      <c r="C16" s="80" t="s">
        <v>15</v>
      </c>
      <c r="D16" s="79" t="s">
        <v>41</v>
      </c>
      <c r="E16" s="80" t="s">
        <v>17</v>
      </c>
      <c r="F16" s="80" t="s">
        <v>18</v>
      </c>
      <c r="G16" s="80" t="s">
        <v>17</v>
      </c>
      <c r="H16" s="80" t="s">
        <v>19</v>
      </c>
      <c r="I16" s="79">
        <v>0.6</v>
      </c>
      <c r="J16" s="83">
        <v>1000</v>
      </c>
      <c r="K16" s="22">
        <f t="shared" si="0"/>
        <v>600</v>
      </c>
      <c r="L16" s="22">
        <f t="shared" si="1"/>
        <v>30</v>
      </c>
      <c r="M16" s="22">
        <f t="shared" si="2"/>
        <v>2.1</v>
      </c>
      <c r="N16" s="72" t="str">
        <f t="shared" si="3"/>
        <v>330902********6528</v>
      </c>
    </row>
    <row r="17" spans="1:14" s="72" customFormat="1" ht="12">
      <c r="A17" s="78">
        <v>15</v>
      </c>
      <c r="B17" s="79" t="s">
        <v>42</v>
      </c>
      <c r="C17" s="80" t="s">
        <v>15</v>
      </c>
      <c r="D17" s="79" t="s">
        <v>43</v>
      </c>
      <c r="E17" s="80" t="s">
        <v>17</v>
      </c>
      <c r="F17" s="80" t="s">
        <v>18</v>
      </c>
      <c r="G17" s="80" t="s">
        <v>17</v>
      </c>
      <c r="H17" s="80" t="s">
        <v>19</v>
      </c>
      <c r="I17" s="79">
        <v>1.6</v>
      </c>
      <c r="J17" s="83">
        <v>1000</v>
      </c>
      <c r="K17" s="22">
        <f t="shared" si="0"/>
        <v>1600</v>
      </c>
      <c r="L17" s="22">
        <f t="shared" si="1"/>
        <v>80</v>
      </c>
      <c r="M17" s="22">
        <f t="shared" si="2"/>
        <v>5.6000000000000005</v>
      </c>
      <c r="N17" s="72" t="str">
        <f t="shared" si="3"/>
        <v>330902********651X</v>
      </c>
    </row>
    <row r="18" spans="1:14" s="72" customFormat="1" ht="12">
      <c r="A18" s="78">
        <v>16</v>
      </c>
      <c r="B18" s="79" t="s">
        <v>44</v>
      </c>
      <c r="C18" s="80" t="s">
        <v>15</v>
      </c>
      <c r="D18" s="79" t="s">
        <v>45</v>
      </c>
      <c r="E18" s="80" t="s">
        <v>17</v>
      </c>
      <c r="F18" s="80" t="s">
        <v>18</v>
      </c>
      <c r="G18" s="80" t="s">
        <v>17</v>
      </c>
      <c r="H18" s="80" t="s">
        <v>19</v>
      </c>
      <c r="I18" s="79">
        <v>1.7</v>
      </c>
      <c r="J18" s="83">
        <v>1000</v>
      </c>
      <c r="K18" s="22">
        <f t="shared" si="0"/>
        <v>1700</v>
      </c>
      <c r="L18" s="22">
        <f t="shared" si="1"/>
        <v>85</v>
      </c>
      <c r="M18" s="22">
        <f t="shared" si="2"/>
        <v>5.95</v>
      </c>
      <c r="N18" s="72" t="str">
        <f t="shared" si="3"/>
        <v>330902********6522</v>
      </c>
    </row>
    <row r="19" spans="1:14" s="72" customFormat="1" ht="12">
      <c r="A19" s="78">
        <v>17</v>
      </c>
      <c r="B19" s="79" t="s">
        <v>46</v>
      </c>
      <c r="C19" s="80" t="s">
        <v>15</v>
      </c>
      <c r="D19" s="79" t="s">
        <v>33</v>
      </c>
      <c r="E19" s="80" t="s">
        <v>17</v>
      </c>
      <c r="F19" s="80" t="s">
        <v>18</v>
      </c>
      <c r="G19" s="80" t="s">
        <v>17</v>
      </c>
      <c r="H19" s="80" t="s">
        <v>19</v>
      </c>
      <c r="I19" s="79">
        <v>1.9</v>
      </c>
      <c r="J19" s="83">
        <v>1000</v>
      </c>
      <c r="K19" s="22">
        <f t="shared" si="0"/>
        <v>1900</v>
      </c>
      <c r="L19" s="22">
        <f t="shared" si="1"/>
        <v>95</v>
      </c>
      <c r="M19" s="22">
        <f t="shared" si="2"/>
        <v>6.65</v>
      </c>
      <c r="N19" s="72" t="str">
        <f t="shared" si="3"/>
        <v>330902********6514</v>
      </c>
    </row>
    <row r="20" spans="1:14" s="72" customFormat="1" ht="12">
      <c r="A20" s="78">
        <v>18</v>
      </c>
      <c r="B20" s="79" t="s">
        <v>47</v>
      </c>
      <c r="C20" s="80" t="s">
        <v>15</v>
      </c>
      <c r="D20" s="79" t="s">
        <v>48</v>
      </c>
      <c r="E20" s="80" t="s">
        <v>17</v>
      </c>
      <c r="F20" s="80" t="s">
        <v>18</v>
      </c>
      <c r="G20" s="80" t="s">
        <v>17</v>
      </c>
      <c r="H20" s="80" t="s">
        <v>19</v>
      </c>
      <c r="I20" s="79">
        <v>8</v>
      </c>
      <c r="J20" s="83">
        <v>1000</v>
      </c>
      <c r="K20" s="22">
        <f t="shared" si="0"/>
        <v>8000</v>
      </c>
      <c r="L20" s="22">
        <f t="shared" si="1"/>
        <v>400</v>
      </c>
      <c r="M20" s="22">
        <f t="shared" si="2"/>
        <v>28.000000000000004</v>
      </c>
      <c r="N20" s="72" t="str">
        <f t="shared" si="3"/>
        <v>330902********6516</v>
      </c>
    </row>
    <row r="21" spans="1:14" s="72" customFormat="1" ht="12">
      <c r="A21" s="78">
        <v>19</v>
      </c>
      <c r="B21" s="79" t="s">
        <v>49</v>
      </c>
      <c r="C21" s="80" t="s">
        <v>15</v>
      </c>
      <c r="D21" s="79" t="s">
        <v>27</v>
      </c>
      <c r="E21" s="80" t="s">
        <v>17</v>
      </c>
      <c r="F21" s="80" t="s">
        <v>18</v>
      </c>
      <c r="G21" s="80" t="s">
        <v>17</v>
      </c>
      <c r="H21" s="80" t="s">
        <v>19</v>
      </c>
      <c r="I21" s="79">
        <v>7</v>
      </c>
      <c r="J21" s="83">
        <v>1000</v>
      </c>
      <c r="K21" s="22">
        <f t="shared" si="0"/>
        <v>7000</v>
      </c>
      <c r="L21" s="22">
        <f t="shared" si="1"/>
        <v>350</v>
      </c>
      <c r="M21" s="22">
        <f t="shared" si="2"/>
        <v>24.500000000000004</v>
      </c>
      <c r="N21" s="72" t="str">
        <f t="shared" si="3"/>
        <v>330902********6517</v>
      </c>
    </row>
    <row r="22" spans="1:14" s="72" customFormat="1" ht="12">
      <c r="A22" s="78">
        <v>20</v>
      </c>
      <c r="B22" s="79" t="s">
        <v>50</v>
      </c>
      <c r="C22" s="80" t="s">
        <v>15</v>
      </c>
      <c r="D22" s="79" t="s">
        <v>25</v>
      </c>
      <c r="E22" s="80" t="s">
        <v>17</v>
      </c>
      <c r="F22" s="80" t="s">
        <v>18</v>
      </c>
      <c r="G22" s="80" t="s">
        <v>17</v>
      </c>
      <c r="H22" s="80" t="s">
        <v>19</v>
      </c>
      <c r="I22" s="79">
        <v>1</v>
      </c>
      <c r="J22" s="83">
        <v>1000</v>
      </c>
      <c r="K22" s="22">
        <f t="shared" si="0"/>
        <v>1000</v>
      </c>
      <c r="L22" s="22">
        <f t="shared" si="1"/>
        <v>50</v>
      </c>
      <c r="M22" s="22">
        <f t="shared" si="2"/>
        <v>3.5000000000000004</v>
      </c>
      <c r="N22" s="72" t="str">
        <f t="shared" si="3"/>
        <v>330902********6515</v>
      </c>
    </row>
    <row r="23" spans="1:14" ht="12">
      <c r="A23" s="78">
        <v>21</v>
      </c>
      <c r="B23" s="79" t="s">
        <v>51</v>
      </c>
      <c r="C23" s="79" t="s">
        <v>15</v>
      </c>
      <c r="D23" s="79" t="s">
        <v>48</v>
      </c>
      <c r="E23" s="80" t="s">
        <v>17</v>
      </c>
      <c r="F23" s="80" t="s">
        <v>18</v>
      </c>
      <c r="G23" s="80" t="s">
        <v>17</v>
      </c>
      <c r="H23" s="80" t="s">
        <v>19</v>
      </c>
      <c r="I23" s="79">
        <v>1.2</v>
      </c>
      <c r="J23" s="83">
        <v>1000</v>
      </c>
      <c r="K23" s="22">
        <f t="shared" si="0"/>
        <v>1200</v>
      </c>
      <c r="L23" s="22">
        <f t="shared" si="1"/>
        <v>60</v>
      </c>
      <c r="M23" s="22">
        <f t="shared" si="2"/>
        <v>4.2</v>
      </c>
      <c r="N23" s="72" t="str">
        <f t="shared" si="3"/>
        <v>330902********6516</v>
      </c>
    </row>
    <row r="24" spans="1:14" ht="12">
      <c r="A24" s="78">
        <v>22</v>
      </c>
      <c r="B24" s="79" t="s">
        <v>52</v>
      </c>
      <c r="C24" s="79" t="s">
        <v>15</v>
      </c>
      <c r="D24" s="79" t="s">
        <v>41</v>
      </c>
      <c r="E24" s="80" t="s">
        <v>17</v>
      </c>
      <c r="F24" s="80" t="s">
        <v>18</v>
      </c>
      <c r="G24" s="80" t="s">
        <v>17</v>
      </c>
      <c r="H24" s="80" t="s">
        <v>19</v>
      </c>
      <c r="I24" s="79">
        <v>1</v>
      </c>
      <c r="J24" s="83">
        <v>1000</v>
      </c>
      <c r="K24" s="22">
        <f t="shared" si="0"/>
        <v>1000</v>
      </c>
      <c r="L24" s="22">
        <f t="shared" si="1"/>
        <v>50</v>
      </c>
      <c r="M24" s="22">
        <f t="shared" si="2"/>
        <v>3.5000000000000004</v>
      </c>
      <c r="N24" s="72" t="str">
        <f t="shared" si="3"/>
        <v>330902********6528</v>
      </c>
    </row>
    <row r="25" spans="1:14" ht="12">
      <c r="A25" s="78">
        <v>23</v>
      </c>
      <c r="B25" s="79" t="s">
        <v>53</v>
      </c>
      <c r="C25" s="79" t="s">
        <v>15</v>
      </c>
      <c r="D25" s="79" t="s">
        <v>27</v>
      </c>
      <c r="E25" s="80" t="s">
        <v>17</v>
      </c>
      <c r="F25" s="80" t="s">
        <v>18</v>
      </c>
      <c r="G25" s="80" t="s">
        <v>17</v>
      </c>
      <c r="H25" s="80" t="s">
        <v>19</v>
      </c>
      <c r="I25" s="79">
        <v>10</v>
      </c>
      <c r="J25" s="83">
        <v>1000</v>
      </c>
      <c r="K25" s="22">
        <f t="shared" si="0"/>
        <v>10000</v>
      </c>
      <c r="L25" s="22">
        <f t="shared" si="1"/>
        <v>500</v>
      </c>
      <c r="M25" s="22">
        <f t="shared" si="2"/>
        <v>35</v>
      </c>
      <c r="N25" s="72" t="str">
        <f t="shared" si="3"/>
        <v>330902********6517</v>
      </c>
    </row>
    <row r="26" spans="1:14" ht="12">
      <c r="A26" s="78">
        <v>24</v>
      </c>
      <c r="B26" s="79" t="s">
        <v>54</v>
      </c>
      <c r="C26" s="79" t="s">
        <v>15</v>
      </c>
      <c r="D26" s="79" t="s">
        <v>48</v>
      </c>
      <c r="E26" s="80" t="s">
        <v>17</v>
      </c>
      <c r="F26" s="80" t="s">
        <v>18</v>
      </c>
      <c r="G26" s="80" t="s">
        <v>17</v>
      </c>
      <c r="H26" s="80" t="s">
        <v>19</v>
      </c>
      <c r="I26" s="79">
        <v>2</v>
      </c>
      <c r="J26" s="83">
        <v>1000</v>
      </c>
      <c r="K26" s="22">
        <f t="shared" si="0"/>
        <v>2000</v>
      </c>
      <c r="L26" s="22">
        <f t="shared" si="1"/>
        <v>100</v>
      </c>
      <c r="M26" s="22">
        <f t="shared" si="2"/>
        <v>7.000000000000001</v>
      </c>
      <c r="N26" s="72" t="str">
        <f t="shared" si="3"/>
        <v>330902********6516</v>
      </c>
    </row>
  </sheetData>
  <sheetProtection/>
  <mergeCells count="1">
    <mergeCell ref="A1:M1"/>
  </mergeCells>
  <dataValidations count="7">
    <dataValidation type="decimal" operator="greaterThanOrEqual" allowBlank="1" sqref="J1:J2">
      <formula1>0</formula1>
    </dataValidation>
    <dataValidation type="decimal" operator="greaterThanOrEqual" allowBlank="1" showInputMessage="1" showErrorMessage="1" sqref="I1:I2">
      <formula1>0</formula1>
    </dataValidation>
    <dataValidation type="list" allowBlank="1" showInputMessage="1" showErrorMessage="1" sqref="H3:H26">
      <formula1>"亩,株,公顷,吨,其他,公斤"</formula1>
    </dataValidation>
    <dataValidation showInputMessage="1" showErrorMessage="1" sqref="H2"/>
    <dataValidation type="list" allowBlank="1" showInputMessage="1" showErrorMessage="1" sqref="C3:C26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H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19652777777777777" right="0.2361111111111111" top="0.19652777777777777" bottom="0.15694444444444444" header="0.5118055555555555" footer="0.5118055555555555"/>
  <pageSetup fitToHeight="0" fitToWidth="1" horizontalDpi="600" verticalDpi="6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G1">
      <selection activeCell="M2" sqref="M2:O5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6.125" style="0" customWidth="1"/>
    <col min="4" max="4" width="17.875" style="0" customWidth="1"/>
    <col min="5" max="5" width="4.75390625" style="0" customWidth="1"/>
    <col min="6" max="6" width="8.25390625" style="0" customWidth="1"/>
    <col min="7" max="7" width="20.25390625" style="0" customWidth="1"/>
    <col min="8" max="8" width="6.125" style="0" customWidth="1"/>
    <col min="9" max="9" width="20.25390625" style="0" customWidth="1"/>
    <col min="10" max="11" width="6.125" style="0" customWidth="1"/>
    <col min="12" max="13" width="9.00390625" style="0" customWidth="1"/>
    <col min="14" max="14" width="7.625" style="0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">
      <c r="A2" s="24" t="s">
        <v>1</v>
      </c>
      <c r="B2" s="25" t="s">
        <v>2</v>
      </c>
      <c r="C2" s="25" t="s">
        <v>3</v>
      </c>
      <c r="D2" s="25" t="s">
        <v>4</v>
      </c>
      <c r="E2" s="24" t="s">
        <v>55</v>
      </c>
      <c r="F2" s="24" t="s">
        <v>56</v>
      </c>
      <c r="G2" s="25" t="s">
        <v>5</v>
      </c>
      <c r="H2" s="25" t="s">
        <v>6</v>
      </c>
      <c r="I2" s="27" t="s">
        <v>7</v>
      </c>
      <c r="J2" s="27" t="s">
        <v>8</v>
      </c>
      <c r="K2" s="25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s="31" customFormat="1" ht="14.25">
      <c r="A3" s="32">
        <v>1</v>
      </c>
      <c r="B3" s="33" t="s">
        <v>329</v>
      </c>
      <c r="C3" s="6" t="s">
        <v>15</v>
      </c>
      <c r="D3" s="34" t="s">
        <v>330</v>
      </c>
      <c r="E3" s="6"/>
      <c r="F3" s="6"/>
      <c r="G3" s="6" t="s">
        <v>331</v>
      </c>
      <c r="H3" s="6" t="s">
        <v>18</v>
      </c>
      <c r="I3" s="6" t="s">
        <v>331</v>
      </c>
      <c r="J3" s="6" t="s">
        <v>19</v>
      </c>
      <c r="K3" s="36">
        <v>2</v>
      </c>
      <c r="L3" s="4">
        <v>400</v>
      </c>
      <c r="M3" s="13">
        <f aca="true" t="shared" si="0" ref="M3:M9">K3*L3</f>
        <v>800</v>
      </c>
      <c r="N3" s="22">
        <f aca="true" t="shared" si="1" ref="N3:N9">M3*0.05</f>
        <v>40</v>
      </c>
      <c r="O3" s="22">
        <f aca="true" t="shared" si="2" ref="O3:O9">N3*0.07</f>
        <v>2.8000000000000003</v>
      </c>
    </row>
    <row r="4" spans="1:15" s="31" customFormat="1" ht="14.25">
      <c r="A4" s="32">
        <v>2</v>
      </c>
      <c r="B4" s="33" t="s">
        <v>332</v>
      </c>
      <c r="C4" s="6" t="s">
        <v>15</v>
      </c>
      <c r="D4" s="34" t="s">
        <v>333</v>
      </c>
      <c r="E4" s="6"/>
      <c r="F4" s="6"/>
      <c r="G4" s="6" t="s">
        <v>331</v>
      </c>
      <c r="H4" s="6" t="s">
        <v>18</v>
      </c>
      <c r="I4" s="6" t="s">
        <v>331</v>
      </c>
      <c r="J4" s="6" t="s">
        <v>19</v>
      </c>
      <c r="K4" s="36">
        <v>1.2</v>
      </c>
      <c r="L4" s="4">
        <v>400</v>
      </c>
      <c r="M4" s="13">
        <f t="shared" si="0"/>
        <v>480</v>
      </c>
      <c r="N4" s="22">
        <f t="shared" si="1"/>
        <v>24</v>
      </c>
      <c r="O4" s="22">
        <f t="shared" si="2"/>
        <v>1.6800000000000002</v>
      </c>
    </row>
    <row r="5" spans="1:15" s="31" customFormat="1" ht="14.25">
      <c r="A5" s="32">
        <v>3</v>
      </c>
      <c r="B5" s="33" t="s">
        <v>334</v>
      </c>
      <c r="C5" s="6" t="s">
        <v>15</v>
      </c>
      <c r="D5" s="34" t="s">
        <v>335</v>
      </c>
      <c r="E5" s="6"/>
      <c r="F5" s="6"/>
      <c r="G5" s="6" t="s">
        <v>331</v>
      </c>
      <c r="H5" s="6" t="s">
        <v>18</v>
      </c>
      <c r="I5" s="6" t="s">
        <v>331</v>
      </c>
      <c r="J5" s="6" t="s">
        <v>19</v>
      </c>
      <c r="K5" s="36">
        <v>1.2</v>
      </c>
      <c r="L5" s="4">
        <v>400</v>
      </c>
      <c r="M5" s="13">
        <f t="shared" si="0"/>
        <v>480</v>
      </c>
      <c r="N5" s="22">
        <f t="shared" si="1"/>
        <v>24</v>
      </c>
      <c r="O5" s="22">
        <f t="shared" si="2"/>
        <v>1.6800000000000002</v>
      </c>
    </row>
    <row r="6" spans="1:15" s="31" customFormat="1" ht="14.25">
      <c r="A6" s="32">
        <v>4</v>
      </c>
      <c r="B6" s="33" t="s">
        <v>336</v>
      </c>
      <c r="C6" s="6" t="s">
        <v>15</v>
      </c>
      <c r="D6" s="34" t="s">
        <v>330</v>
      </c>
      <c r="E6" s="35"/>
      <c r="F6" s="35"/>
      <c r="G6" s="6" t="s">
        <v>331</v>
      </c>
      <c r="H6" s="6" t="s">
        <v>18</v>
      </c>
      <c r="I6" s="6" t="s">
        <v>331</v>
      </c>
      <c r="J6" s="6" t="s">
        <v>19</v>
      </c>
      <c r="K6" s="36">
        <v>1.2</v>
      </c>
      <c r="L6" s="4">
        <v>400</v>
      </c>
      <c r="M6" s="13">
        <f t="shared" si="0"/>
        <v>480</v>
      </c>
      <c r="N6" s="22">
        <f t="shared" si="1"/>
        <v>24</v>
      </c>
      <c r="O6" s="22">
        <f t="shared" si="2"/>
        <v>1.6800000000000002</v>
      </c>
    </row>
    <row r="7" spans="1:15" s="31" customFormat="1" ht="14.25">
      <c r="A7" s="32">
        <v>5</v>
      </c>
      <c r="B7" s="33" t="s">
        <v>337</v>
      </c>
      <c r="C7" s="6" t="s">
        <v>15</v>
      </c>
      <c r="D7" s="34" t="s">
        <v>338</v>
      </c>
      <c r="E7" s="35"/>
      <c r="F7" s="35"/>
      <c r="G7" s="6" t="s">
        <v>331</v>
      </c>
      <c r="H7" s="6" t="s">
        <v>18</v>
      </c>
      <c r="I7" s="6" t="s">
        <v>331</v>
      </c>
      <c r="J7" s="6" t="s">
        <v>19</v>
      </c>
      <c r="K7" s="36">
        <v>1</v>
      </c>
      <c r="L7" s="4">
        <v>400</v>
      </c>
      <c r="M7" s="13">
        <f t="shared" si="0"/>
        <v>400</v>
      </c>
      <c r="N7" s="22">
        <f t="shared" si="1"/>
        <v>20</v>
      </c>
      <c r="O7" s="22">
        <f t="shared" si="2"/>
        <v>1.4000000000000001</v>
      </c>
    </row>
    <row r="8" spans="1:15" s="31" customFormat="1" ht="14.25">
      <c r="A8" s="32">
        <v>6</v>
      </c>
      <c r="B8" s="33" t="s">
        <v>339</v>
      </c>
      <c r="C8" s="6" t="s">
        <v>15</v>
      </c>
      <c r="D8" s="34" t="s">
        <v>335</v>
      </c>
      <c r="E8" s="35"/>
      <c r="F8" s="35"/>
      <c r="G8" s="6" t="s">
        <v>331</v>
      </c>
      <c r="H8" s="6" t="s">
        <v>18</v>
      </c>
      <c r="I8" s="6" t="s">
        <v>331</v>
      </c>
      <c r="J8" s="6" t="s">
        <v>19</v>
      </c>
      <c r="K8" s="36">
        <v>3</v>
      </c>
      <c r="L8" s="4">
        <v>400</v>
      </c>
      <c r="M8" s="13">
        <f t="shared" si="0"/>
        <v>1200</v>
      </c>
      <c r="N8" s="22">
        <f t="shared" si="1"/>
        <v>60</v>
      </c>
      <c r="O8" s="22">
        <f t="shared" si="2"/>
        <v>4.2</v>
      </c>
    </row>
  </sheetData>
  <sheetProtection/>
  <mergeCells count="1">
    <mergeCell ref="A1:N1"/>
  </mergeCells>
  <dataValidations count="8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8">
      <formula1>"亩,株,公顷,吨,其他,公斤"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8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F1">
      <selection activeCell="A1" sqref="A1:IV65536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6.125" style="0" customWidth="1"/>
    <col min="4" max="4" width="17.875" style="0" customWidth="1"/>
    <col min="5" max="5" width="4.75390625" style="0" customWidth="1"/>
    <col min="6" max="6" width="8.25390625" style="0" customWidth="1"/>
    <col min="7" max="7" width="21.875" style="0" customWidth="1"/>
    <col min="8" max="8" width="6.125" style="0" customWidth="1"/>
    <col min="9" max="9" width="21.875" style="0" customWidth="1"/>
    <col min="10" max="11" width="6.125" style="0" customWidth="1"/>
    <col min="12" max="12" width="8.25390625" style="0" customWidth="1"/>
    <col min="13" max="13" width="9.125" style="0" customWidth="1"/>
    <col min="14" max="14" width="5.75390625" style="0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">
      <c r="A2" s="24" t="s">
        <v>1</v>
      </c>
      <c r="B2" s="25" t="s">
        <v>2</v>
      </c>
      <c r="C2" s="25" t="s">
        <v>3</v>
      </c>
      <c r="D2" s="25" t="s">
        <v>4</v>
      </c>
      <c r="E2" s="24" t="s">
        <v>55</v>
      </c>
      <c r="F2" s="24" t="s">
        <v>56</v>
      </c>
      <c r="G2" s="25" t="s">
        <v>5</v>
      </c>
      <c r="H2" s="25" t="s">
        <v>6</v>
      </c>
      <c r="I2" s="27" t="s">
        <v>7</v>
      </c>
      <c r="J2" s="27" t="s">
        <v>8</v>
      </c>
      <c r="K2" s="25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17">
        <v>1</v>
      </c>
      <c r="B3" s="17" t="s">
        <v>340</v>
      </c>
      <c r="C3" s="18" t="s">
        <v>15</v>
      </c>
      <c r="D3" s="17" t="s">
        <v>341</v>
      </c>
      <c r="E3" s="26"/>
      <c r="F3" s="17"/>
      <c r="G3" s="18" t="s">
        <v>342</v>
      </c>
      <c r="H3" s="18" t="s">
        <v>18</v>
      </c>
      <c r="I3" s="18" t="s">
        <v>342</v>
      </c>
      <c r="J3" s="26" t="s">
        <v>19</v>
      </c>
      <c r="K3" s="28">
        <v>0.703</v>
      </c>
      <c r="L3" s="29">
        <v>1000</v>
      </c>
      <c r="M3" s="30">
        <f>K3*L3</f>
        <v>703</v>
      </c>
      <c r="N3" s="14">
        <f>M3*0.05</f>
        <v>35.15</v>
      </c>
      <c r="O3" s="14">
        <f>N3*0.07</f>
        <v>2.4605</v>
      </c>
    </row>
    <row r="4" spans="1:15" ht="14.25">
      <c r="A4" s="17">
        <v>2</v>
      </c>
      <c r="B4" s="17" t="s">
        <v>343</v>
      </c>
      <c r="C4" s="18" t="s">
        <v>15</v>
      </c>
      <c r="D4" s="17" t="s">
        <v>344</v>
      </c>
      <c r="E4" s="26"/>
      <c r="F4" s="17"/>
      <c r="G4" s="18" t="s">
        <v>342</v>
      </c>
      <c r="H4" s="18" t="s">
        <v>18</v>
      </c>
      <c r="I4" s="18" t="s">
        <v>342</v>
      </c>
      <c r="J4" s="26" t="s">
        <v>19</v>
      </c>
      <c r="K4" s="28">
        <v>0.95</v>
      </c>
      <c r="L4" s="29">
        <v>1000</v>
      </c>
      <c r="M4" s="30">
        <f>K4*L4</f>
        <v>950</v>
      </c>
      <c r="N4" s="14">
        <f>M4*0.05</f>
        <v>47.5</v>
      </c>
      <c r="O4" s="14">
        <f>N4*0.07</f>
        <v>3.325</v>
      </c>
    </row>
    <row r="5" spans="1:15" ht="14.25">
      <c r="A5" s="17">
        <v>3</v>
      </c>
      <c r="B5" s="17" t="s">
        <v>345</v>
      </c>
      <c r="C5" s="18" t="s">
        <v>15</v>
      </c>
      <c r="D5" s="17" t="s">
        <v>346</v>
      </c>
      <c r="E5" s="26"/>
      <c r="F5" s="17"/>
      <c r="G5" s="18" t="s">
        <v>342</v>
      </c>
      <c r="H5" s="18" t="s">
        <v>18</v>
      </c>
      <c r="I5" s="18" t="s">
        <v>342</v>
      </c>
      <c r="J5" s="26" t="s">
        <v>19</v>
      </c>
      <c r="K5" s="28">
        <v>0.639</v>
      </c>
      <c r="L5" s="29">
        <v>1000</v>
      </c>
      <c r="M5" s="30">
        <f>K5*L5</f>
        <v>639</v>
      </c>
      <c r="N5" s="14">
        <f>M5*0.05</f>
        <v>31.950000000000003</v>
      </c>
      <c r="O5" s="14">
        <f>N5*0.07</f>
        <v>2.2365000000000004</v>
      </c>
    </row>
  </sheetData>
  <sheetProtection/>
  <mergeCells count="1">
    <mergeCell ref="A1:N1"/>
  </mergeCells>
  <dataValidations count="7">
    <dataValidation type="decimal" operator="greaterThanOrEqual" allowBlank="1" showInputMessage="1" showErrorMessage="1" sqref="K1:K2">
      <formula1>0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5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F1">
      <selection activeCell="Q35" sqref="Q35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6.125" style="0" customWidth="1"/>
    <col min="4" max="4" width="17.875" style="0" customWidth="1"/>
    <col min="5" max="5" width="4.75390625" style="0" customWidth="1"/>
    <col min="6" max="6" width="8.25390625" style="0" customWidth="1"/>
    <col min="7" max="7" width="21.875" style="0" customWidth="1"/>
    <col min="8" max="8" width="6.125" style="0" customWidth="1"/>
    <col min="9" max="9" width="21.875" style="0" customWidth="1"/>
    <col min="10" max="11" width="6.125" style="0" customWidth="1"/>
    <col min="12" max="12" width="8.25390625" style="0" customWidth="1"/>
    <col min="13" max="13" width="9.125" style="0" customWidth="1"/>
    <col min="14" max="14" width="5.75390625" style="0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">
      <c r="A2" s="24" t="s">
        <v>1</v>
      </c>
      <c r="B2" s="25" t="s">
        <v>2</v>
      </c>
      <c r="C2" s="25" t="s">
        <v>3</v>
      </c>
      <c r="D2" s="25" t="s">
        <v>4</v>
      </c>
      <c r="E2" s="24" t="s">
        <v>55</v>
      </c>
      <c r="F2" s="24" t="s">
        <v>56</v>
      </c>
      <c r="G2" s="25" t="s">
        <v>5</v>
      </c>
      <c r="H2" s="25" t="s">
        <v>6</v>
      </c>
      <c r="I2" s="27" t="s">
        <v>7</v>
      </c>
      <c r="J2" s="27" t="s">
        <v>8</v>
      </c>
      <c r="K2" s="25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17">
        <v>1</v>
      </c>
      <c r="B3" s="17" t="s">
        <v>340</v>
      </c>
      <c r="C3" s="18" t="s">
        <v>15</v>
      </c>
      <c r="D3" s="17" t="s">
        <v>341</v>
      </c>
      <c r="E3" s="26"/>
      <c r="F3" s="17"/>
      <c r="G3" s="18" t="s">
        <v>342</v>
      </c>
      <c r="H3" s="18" t="s">
        <v>18</v>
      </c>
      <c r="I3" s="18" t="s">
        <v>342</v>
      </c>
      <c r="J3" s="26" t="s">
        <v>19</v>
      </c>
      <c r="K3" s="28">
        <v>0.703</v>
      </c>
      <c r="L3" s="29">
        <v>400</v>
      </c>
      <c r="M3" s="30">
        <f>K3*L3</f>
        <v>281.2</v>
      </c>
      <c r="N3" s="14">
        <f>M3*0.05</f>
        <v>14.06</v>
      </c>
      <c r="O3" s="14">
        <f>N3*0.07</f>
        <v>0.9842000000000001</v>
      </c>
    </row>
    <row r="4" spans="1:15" ht="14.25">
      <c r="A4" s="17">
        <v>2</v>
      </c>
      <c r="B4" s="17" t="s">
        <v>343</v>
      </c>
      <c r="C4" s="18" t="s">
        <v>15</v>
      </c>
      <c r="D4" s="17" t="s">
        <v>344</v>
      </c>
      <c r="E4" s="26"/>
      <c r="F4" s="17"/>
      <c r="G4" s="18" t="s">
        <v>342</v>
      </c>
      <c r="H4" s="18" t="s">
        <v>18</v>
      </c>
      <c r="I4" s="18" t="s">
        <v>342</v>
      </c>
      <c r="J4" s="26" t="s">
        <v>19</v>
      </c>
      <c r="K4" s="28">
        <v>0.95</v>
      </c>
      <c r="L4" s="29">
        <v>400</v>
      </c>
      <c r="M4" s="30">
        <f>K4*L4</f>
        <v>380</v>
      </c>
      <c r="N4" s="14">
        <f>M4*0.05</f>
        <v>19</v>
      </c>
      <c r="O4" s="14">
        <f>N4*0.07</f>
        <v>1.33</v>
      </c>
    </row>
    <row r="5" spans="1:15" ht="14.25">
      <c r="A5" s="17">
        <v>3</v>
      </c>
      <c r="B5" s="17" t="s">
        <v>345</v>
      </c>
      <c r="C5" s="18" t="s">
        <v>15</v>
      </c>
      <c r="D5" s="17" t="s">
        <v>346</v>
      </c>
      <c r="E5" s="26"/>
      <c r="F5" s="17"/>
      <c r="G5" s="18" t="s">
        <v>342</v>
      </c>
      <c r="H5" s="18" t="s">
        <v>18</v>
      </c>
      <c r="I5" s="18" t="s">
        <v>342</v>
      </c>
      <c r="J5" s="26" t="s">
        <v>19</v>
      </c>
      <c r="K5" s="28">
        <v>0.639</v>
      </c>
      <c r="L5" s="29">
        <v>400</v>
      </c>
      <c r="M5" s="30">
        <f>K5*L5</f>
        <v>255.6</v>
      </c>
      <c r="N5" s="14">
        <f>M5*0.05</f>
        <v>12.780000000000001</v>
      </c>
      <c r="O5" s="14">
        <f>N5*0.07</f>
        <v>0.8946000000000002</v>
      </c>
    </row>
  </sheetData>
  <sheetProtection/>
  <mergeCells count="1">
    <mergeCell ref="A1:N1"/>
  </mergeCells>
  <dataValidations count="7">
    <dataValidation type="decimal" operator="greaterThanOrEqual" allowBlank="1" showInputMessage="1" showErrorMessage="1" sqref="K1:K2">
      <formula1>0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5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G1">
      <selection activeCell="O21" sqref="O21"/>
    </sheetView>
  </sheetViews>
  <sheetFormatPr defaultColWidth="9.00390625" defaultRowHeight="14.25"/>
  <cols>
    <col min="1" max="1" width="4.125" style="15" customWidth="1"/>
    <col min="2" max="2" width="9.625" style="15" customWidth="1"/>
    <col min="3" max="3" width="6.875" style="15" customWidth="1"/>
    <col min="4" max="4" width="20.375" style="15" customWidth="1"/>
    <col min="5" max="5" width="5.50390625" style="15" customWidth="1"/>
    <col min="6" max="6" width="13.50390625" style="15" customWidth="1"/>
    <col min="7" max="7" width="20.25390625" style="15" customWidth="1"/>
    <col min="8" max="8" width="6.875" style="15" customWidth="1"/>
    <col min="9" max="9" width="21.875" style="15" customWidth="1"/>
    <col min="10" max="10" width="6.875" style="15" customWidth="1"/>
    <col min="11" max="11" width="8.00390625" style="15" customWidth="1"/>
    <col min="12" max="12" width="6.875" style="15" customWidth="1"/>
    <col min="13" max="13" width="8.50390625" style="15" customWidth="1"/>
    <col min="14" max="14" width="12.00390625" style="15" customWidth="1"/>
    <col min="15" max="15" width="11.50390625" style="15" customWidth="1"/>
    <col min="16" max="16384" width="9.00390625" style="1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.25">
      <c r="A2" s="2" t="s">
        <v>1</v>
      </c>
      <c r="B2" s="3" t="s">
        <v>2</v>
      </c>
      <c r="C2" s="3" t="s">
        <v>3</v>
      </c>
      <c r="D2" s="3" t="s">
        <v>4</v>
      </c>
      <c r="E2" s="2" t="s">
        <v>55</v>
      </c>
      <c r="F2" s="2" t="s">
        <v>56</v>
      </c>
      <c r="G2" s="3" t="s">
        <v>5</v>
      </c>
      <c r="H2" s="3" t="s">
        <v>6</v>
      </c>
      <c r="I2" s="10" t="s">
        <v>7</v>
      </c>
      <c r="J2" s="10" t="s">
        <v>8</v>
      </c>
      <c r="K2" s="3" t="s">
        <v>9</v>
      </c>
      <c r="L2" s="11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16">
        <v>1</v>
      </c>
      <c r="B3" s="17" t="s">
        <v>347</v>
      </c>
      <c r="C3" s="18" t="s">
        <v>15</v>
      </c>
      <c r="D3" s="18" t="s">
        <v>348</v>
      </c>
      <c r="E3" s="19"/>
      <c r="F3" s="17"/>
      <c r="G3" s="18" t="s">
        <v>349</v>
      </c>
      <c r="H3" s="18" t="s">
        <v>18</v>
      </c>
      <c r="I3" s="18" t="s">
        <v>349</v>
      </c>
      <c r="J3" s="19" t="s">
        <v>19</v>
      </c>
      <c r="K3" s="20">
        <v>1.33</v>
      </c>
      <c r="L3" s="4">
        <v>1000</v>
      </c>
      <c r="M3" s="13">
        <f aca="true" t="shared" si="0" ref="M3:M8">K3*L3</f>
        <v>1330</v>
      </c>
      <c r="N3" s="22">
        <f aca="true" t="shared" si="1" ref="N3:N8">M3*0.05</f>
        <v>66.5</v>
      </c>
      <c r="O3" s="14">
        <f aca="true" t="shared" si="2" ref="O3:O8">N3*0.07</f>
        <v>4.655</v>
      </c>
    </row>
    <row r="4" spans="1:15" ht="14.25">
      <c r="A4" s="16">
        <v>2</v>
      </c>
      <c r="B4" s="17" t="s">
        <v>350</v>
      </c>
      <c r="C4" s="18" t="s">
        <v>15</v>
      </c>
      <c r="D4" s="18" t="s">
        <v>338</v>
      </c>
      <c r="E4" s="19"/>
      <c r="F4" s="17"/>
      <c r="G4" s="18" t="s">
        <v>349</v>
      </c>
      <c r="H4" s="18" t="s">
        <v>18</v>
      </c>
      <c r="I4" s="18" t="s">
        <v>349</v>
      </c>
      <c r="J4" s="19" t="s">
        <v>19</v>
      </c>
      <c r="K4" s="20">
        <v>1.58</v>
      </c>
      <c r="L4" s="4">
        <v>1000</v>
      </c>
      <c r="M4" s="13">
        <f t="shared" si="0"/>
        <v>1580</v>
      </c>
      <c r="N4" s="22">
        <f t="shared" si="1"/>
        <v>79</v>
      </c>
      <c r="O4" s="14">
        <f t="shared" si="2"/>
        <v>5.53</v>
      </c>
    </row>
    <row r="5" spans="1:15" ht="14.25">
      <c r="A5" s="16">
        <v>3</v>
      </c>
      <c r="B5" s="17" t="s">
        <v>351</v>
      </c>
      <c r="C5" s="18" t="s">
        <v>15</v>
      </c>
      <c r="D5" s="18" t="s">
        <v>333</v>
      </c>
      <c r="E5" s="19"/>
      <c r="F5" s="17"/>
      <c r="G5" s="18" t="s">
        <v>349</v>
      </c>
      <c r="H5" s="18" t="s">
        <v>18</v>
      </c>
      <c r="I5" s="18" t="s">
        <v>349</v>
      </c>
      <c r="J5" s="19" t="s">
        <v>19</v>
      </c>
      <c r="K5" s="20">
        <v>2.2</v>
      </c>
      <c r="L5" s="4">
        <v>1000</v>
      </c>
      <c r="M5" s="13">
        <f t="shared" si="0"/>
        <v>2200</v>
      </c>
      <c r="N5" s="22">
        <f t="shared" si="1"/>
        <v>110</v>
      </c>
      <c r="O5" s="14">
        <f t="shared" si="2"/>
        <v>7.700000000000001</v>
      </c>
    </row>
    <row r="6" spans="1:15" ht="14.25">
      <c r="A6" s="16">
        <v>4</v>
      </c>
      <c r="B6" s="17" t="s">
        <v>352</v>
      </c>
      <c r="C6" s="18" t="s">
        <v>15</v>
      </c>
      <c r="D6" s="18" t="s">
        <v>335</v>
      </c>
      <c r="E6" s="19"/>
      <c r="F6" s="17"/>
      <c r="G6" s="18" t="s">
        <v>349</v>
      </c>
      <c r="H6" s="18" t="s">
        <v>18</v>
      </c>
      <c r="I6" s="18" t="s">
        <v>349</v>
      </c>
      <c r="J6" s="19" t="s">
        <v>19</v>
      </c>
      <c r="K6" s="21">
        <v>1.5</v>
      </c>
      <c r="L6" s="4">
        <v>1000</v>
      </c>
      <c r="M6" s="13">
        <f t="shared" si="0"/>
        <v>1500</v>
      </c>
      <c r="N6" s="22">
        <f t="shared" si="1"/>
        <v>75</v>
      </c>
      <c r="O6" s="14">
        <f t="shared" si="2"/>
        <v>5.250000000000001</v>
      </c>
    </row>
    <row r="7" spans="1:15" ht="14.25">
      <c r="A7" s="16">
        <v>5</v>
      </c>
      <c r="B7" s="17" t="s">
        <v>353</v>
      </c>
      <c r="C7" s="18" t="s">
        <v>15</v>
      </c>
      <c r="D7" s="18" t="s">
        <v>341</v>
      </c>
      <c r="E7" s="19"/>
      <c r="F7" s="19"/>
      <c r="G7" s="18" t="s">
        <v>349</v>
      </c>
      <c r="H7" s="18" t="s">
        <v>18</v>
      </c>
      <c r="I7" s="18" t="s">
        <v>349</v>
      </c>
      <c r="J7" s="19" t="s">
        <v>19</v>
      </c>
      <c r="K7" s="19">
        <v>703.91</v>
      </c>
      <c r="L7" s="4">
        <v>1000</v>
      </c>
      <c r="M7" s="13">
        <f t="shared" si="0"/>
        <v>703910</v>
      </c>
      <c r="N7" s="22">
        <f t="shared" si="1"/>
        <v>35195.5</v>
      </c>
      <c r="O7" s="14">
        <f t="shared" si="2"/>
        <v>2463.6850000000004</v>
      </c>
    </row>
    <row r="8" spans="1:15" ht="14.25">
      <c r="A8" s="19">
        <v>6</v>
      </c>
      <c r="B8" s="17" t="s">
        <v>354</v>
      </c>
      <c r="C8" s="18" t="s">
        <v>15</v>
      </c>
      <c r="D8" s="18" t="s">
        <v>355</v>
      </c>
      <c r="E8" s="19"/>
      <c r="F8" s="19"/>
      <c r="G8" s="18" t="s">
        <v>349</v>
      </c>
      <c r="H8" s="18" t="s">
        <v>18</v>
      </c>
      <c r="I8" s="18" t="s">
        <v>349</v>
      </c>
      <c r="J8" s="19" t="s">
        <v>19</v>
      </c>
      <c r="K8" s="19">
        <v>1.54</v>
      </c>
      <c r="L8" s="4">
        <v>1000</v>
      </c>
      <c r="M8" s="13">
        <f t="shared" si="0"/>
        <v>1540</v>
      </c>
      <c r="N8" s="22">
        <f t="shared" si="1"/>
        <v>77</v>
      </c>
      <c r="O8" s="14">
        <f t="shared" si="2"/>
        <v>5.390000000000001</v>
      </c>
    </row>
  </sheetData>
  <sheetProtection/>
  <mergeCells count="1">
    <mergeCell ref="A1:N1"/>
  </mergeCells>
  <dataValidations count="7">
    <dataValidation type="decimal" operator="greaterThanOrEqual" allowBlank="1" showInputMessage="1" showErrorMessage="1" sqref="K1:K2">
      <formula1>0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6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F1">
      <selection activeCell="N2" sqref="N2:P8"/>
    </sheetView>
  </sheetViews>
  <sheetFormatPr defaultColWidth="9.00390625" defaultRowHeight="14.25"/>
  <cols>
    <col min="1" max="1" width="4.125" style="15" customWidth="1"/>
    <col min="2" max="2" width="9.625" style="15" customWidth="1"/>
    <col min="3" max="3" width="6.875" style="15" customWidth="1"/>
    <col min="4" max="4" width="20.375" style="15" customWidth="1"/>
    <col min="5" max="5" width="5.50390625" style="15" customWidth="1"/>
    <col min="6" max="6" width="13.50390625" style="15" customWidth="1"/>
    <col min="7" max="7" width="20.25390625" style="15" customWidth="1"/>
    <col min="8" max="8" width="6.875" style="15" customWidth="1"/>
    <col min="9" max="9" width="21.875" style="15" customWidth="1"/>
    <col min="10" max="10" width="6.875" style="15" customWidth="1"/>
    <col min="11" max="11" width="8.00390625" style="15" customWidth="1"/>
    <col min="12" max="12" width="6.875" style="15" customWidth="1"/>
    <col min="13" max="13" width="8.50390625" style="15" customWidth="1"/>
    <col min="14" max="14" width="8.75390625" style="15" customWidth="1"/>
    <col min="15" max="16384" width="9.00390625" style="15" customWidth="1"/>
  </cols>
  <sheetData>
    <row r="1" spans="1:14" s="15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5" customFormat="1" ht="14.25">
      <c r="A2" s="2" t="s">
        <v>1</v>
      </c>
      <c r="B2" s="3" t="s">
        <v>2</v>
      </c>
      <c r="C2" s="3" t="s">
        <v>3</v>
      </c>
      <c r="D2" s="3" t="s">
        <v>4</v>
      </c>
      <c r="E2" s="2" t="s">
        <v>55</v>
      </c>
      <c r="F2" s="2" t="s">
        <v>56</v>
      </c>
      <c r="G2" s="3" t="s">
        <v>5</v>
      </c>
      <c r="H2" s="3" t="s">
        <v>6</v>
      </c>
      <c r="I2" s="10" t="s">
        <v>7</v>
      </c>
      <c r="J2" s="10" t="s">
        <v>8</v>
      </c>
      <c r="K2" s="3" t="s">
        <v>9</v>
      </c>
      <c r="L2" s="11" t="s">
        <v>57</v>
      </c>
      <c r="M2" s="12" t="s">
        <v>11</v>
      </c>
      <c r="N2" s="12" t="s">
        <v>12</v>
      </c>
      <c r="O2" s="12" t="s">
        <v>13</v>
      </c>
    </row>
    <row r="3" spans="1:15" s="15" customFormat="1" ht="14.25">
      <c r="A3" s="16">
        <v>1</v>
      </c>
      <c r="B3" s="17" t="s">
        <v>347</v>
      </c>
      <c r="C3" s="18" t="s">
        <v>15</v>
      </c>
      <c r="D3" s="18" t="s">
        <v>348</v>
      </c>
      <c r="E3" s="19"/>
      <c r="F3" s="17"/>
      <c r="G3" s="18" t="s">
        <v>349</v>
      </c>
      <c r="H3" s="18" t="s">
        <v>18</v>
      </c>
      <c r="I3" s="18" t="s">
        <v>349</v>
      </c>
      <c r="J3" s="19" t="s">
        <v>19</v>
      </c>
      <c r="K3" s="20">
        <v>1.33</v>
      </c>
      <c r="L3" s="4">
        <v>400</v>
      </c>
      <c r="M3" s="13">
        <f aca="true" t="shared" si="0" ref="M3:M8">K3*L3</f>
        <v>532</v>
      </c>
      <c r="N3" s="14">
        <f aca="true" t="shared" si="1" ref="N3:N8">M3*0.05</f>
        <v>26.6</v>
      </c>
      <c r="O3" s="14">
        <f aca="true" t="shared" si="2" ref="O3:O8">N3*0.07</f>
        <v>1.8620000000000003</v>
      </c>
    </row>
    <row r="4" spans="1:15" s="15" customFormat="1" ht="14.25">
      <c r="A4" s="16">
        <v>2</v>
      </c>
      <c r="B4" s="17" t="s">
        <v>350</v>
      </c>
      <c r="C4" s="18" t="s">
        <v>15</v>
      </c>
      <c r="D4" s="18" t="s">
        <v>338</v>
      </c>
      <c r="E4" s="19"/>
      <c r="F4" s="17"/>
      <c r="G4" s="18" t="s">
        <v>349</v>
      </c>
      <c r="H4" s="18" t="s">
        <v>18</v>
      </c>
      <c r="I4" s="18" t="s">
        <v>349</v>
      </c>
      <c r="J4" s="19" t="s">
        <v>19</v>
      </c>
      <c r="K4" s="20">
        <v>1.58</v>
      </c>
      <c r="L4" s="4">
        <v>400</v>
      </c>
      <c r="M4" s="13">
        <f t="shared" si="0"/>
        <v>632</v>
      </c>
      <c r="N4" s="14">
        <f t="shared" si="1"/>
        <v>31.6</v>
      </c>
      <c r="O4" s="14">
        <f t="shared" si="2"/>
        <v>2.212</v>
      </c>
    </row>
    <row r="5" spans="1:15" s="15" customFormat="1" ht="14.25">
      <c r="A5" s="16">
        <v>3</v>
      </c>
      <c r="B5" s="17" t="s">
        <v>351</v>
      </c>
      <c r="C5" s="18" t="s">
        <v>15</v>
      </c>
      <c r="D5" s="18" t="s">
        <v>333</v>
      </c>
      <c r="E5" s="19"/>
      <c r="F5" s="17"/>
      <c r="G5" s="18" t="s">
        <v>349</v>
      </c>
      <c r="H5" s="18" t="s">
        <v>18</v>
      </c>
      <c r="I5" s="18" t="s">
        <v>349</v>
      </c>
      <c r="J5" s="19" t="s">
        <v>19</v>
      </c>
      <c r="K5" s="20">
        <v>2.2</v>
      </c>
      <c r="L5" s="4">
        <v>400</v>
      </c>
      <c r="M5" s="13">
        <f t="shared" si="0"/>
        <v>880.0000000000001</v>
      </c>
      <c r="N5" s="14">
        <f t="shared" si="1"/>
        <v>44.00000000000001</v>
      </c>
      <c r="O5" s="14">
        <f t="shared" si="2"/>
        <v>3.080000000000001</v>
      </c>
    </row>
    <row r="6" spans="1:15" s="15" customFormat="1" ht="14.25">
      <c r="A6" s="16">
        <v>4</v>
      </c>
      <c r="B6" s="17" t="s">
        <v>352</v>
      </c>
      <c r="C6" s="18" t="s">
        <v>15</v>
      </c>
      <c r="D6" s="18" t="s">
        <v>335</v>
      </c>
      <c r="E6" s="19"/>
      <c r="F6" s="17"/>
      <c r="G6" s="18" t="s">
        <v>349</v>
      </c>
      <c r="H6" s="18" t="s">
        <v>18</v>
      </c>
      <c r="I6" s="18" t="s">
        <v>349</v>
      </c>
      <c r="J6" s="19" t="s">
        <v>19</v>
      </c>
      <c r="K6" s="21">
        <v>1.5</v>
      </c>
      <c r="L6" s="4">
        <v>400</v>
      </c>
      <c r="M6" s="13">
        <f t="shared" si="0"/>
        <v>600</v>
      </c>
      <c r="N6" s="14">
        <f t="shared" si="1"/>
        <v>30</v>
      </c>
      <c r="O6" s="14">
        <f t="shared" si="2"/>
        <v>2.1</v>
      </c>
    </row>
    <row r="7" spans="1:15" s="15" customFormat="1" ht="14.25">
      <c r="A7" s="16">
        <v>5</v>
      </c>
      <c r="B7" s="17" t="s">
        <v>353</v>
      </c>
      <c r="C7" s="18" t="s">
        <v>15</v>
      </c>
      <c r="D7" s="18" t="s">
        <v>341</v>
      </c>
      <c r="E7" s="19"/>
      <c r="F7" s="19"/>
      <c r="G7" s="18" t="s">
        <v>349</v>
      </c>
      <c r="H7" s="18" t="s">
        <v>18</v>
      </c>
      <c r="I7" s="18" t="s">
        <v>349</v>
      </c>
      <c r="J7" s="19" t="s">
        <v>19</v>
      </c>
      <c r="K7" s="19">
        <v>703.91</v>
      </c>
      <c r="L7" s="4">
        <v>400</v>
      </c>
      <c r="M7" s="13">
        <f t="shared" si="0"/>
        <v>281564</v>
      </c>
      <c r="N7" s="14">
        <f t="shared" si="1"/>
        <v>14078.2</v>
      </c>
      <c r="O7" s="14">
        <f t="shared" si="2"/>
        <v>985.4740000000002</v>
      </c>
    </row>
    <row r="8" spans="1:15" s="15" customFormat="1" ht="14.25">
      <c r="A8" s="19">
        <v>6</v>
      </c>
      <c r="B8" s="17" t="s">
        <v>354</v>
      </c>
      <c r="C8" s="18" t="s">
        <v>15</v>
      </c>
      <c r="D8" s="18" t="s">
        <v>355</v>
      </c>
      <c r="E8" s="19"/>
      <c r="F8" s="19"/>
      <c r="G8" s="18" t="s">
        <v>349</v>
      </c>
      <c r="H8" s="18" t="s">
        <v>18</v>
      </c>
      <c r="I8" s="18" t="s">
        <v>349</v>
      </c>
      <c r="J8" s="19" t="s">
        <v>19</v>
      </c>
      <c r="K8" s="19">
        <v>1.54</v>
      </c>
      <c r="L8" s="4">
        <v>400</v>
      </c>
      <c r="M8" s="13">
        <f t="shared" si="0"/>
        <v>616</v>
      </c>
      <c r="N8" s="14">
        <f t="shared" si="1"/>
        <v>30.8</v>
      </c>
      <c r="O8" s="14">
        <f t="shared" si="2"/>
        <v>2.156</v>
      </c>
    </row>
  </sheetData>
  <sheetProtection/>
  <mergeCells count="1">
    <mergeCell ref="A1:N1"/>
  </mergeCells>
  <dataValidations count="7">
    <dataValidation type="decimal" operator="greaterThanOrEqual" allowBlank="1" showInputMessage="1" showErrorMessage="1" sqref="K1:K2">
      <formula1>0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6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G1">
      <selection activeCell="H21" sqref="H21"/>
    </sheetView>
  </sheetViews>
  <sheetFormatPr defaultColWidth="9.00390625" defaultRowHeight="14.25"/>
  <cols>
    <col min="1" max="1" width="4.125" style="0" customWidth="1"/>
    <col min="2" max="2" width="9.625" style="0" customWidth="1"/>
    <col min="3" max="3" width="6.875" style="0" customWidth="1"/>
    <col min="4" max="4" width="20.625" style="0" customWidth="1"/>
    <col min="5" max="5" width="5.50390625" style="0" customWidth="1"/>
    <col min="6" max="6" width="13.50390625" style="0" customWidth="1"/>
    <col min="7" max="7" width="20.25390625" style="0" customWidth="1"/>
    <col min="8" max="8" width="6.875" style="0" customWidth="1"/>
    <col min="9" max="9" width="20.25390625" style="0" customWidth="1"/>
    <col min="10" max="13" width="6.875" style="0" customWidth="1"/>
    <col min="14" max="14" width="6.6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.25">
      <c r="A2" s="2" t="s">
        <v>1</v>
      </c>
      <c r="B2" s="3" t="s">
        <v>2</v>
      </c>
      <c r="C2" s="3" t="s">
        <v>3</v>
      </c>
      <c r="D2" s="3" t="s">
        <v>4</v>
      </c>
      <c r="E2" s="2" t="s">
        <v>55</v>
      </c>
      <c r="F2" s="2" t="s">
        <v>56</v>
      </c>
      <c r="G2" s="3" t="s">
        <v>5</v>
      </c>
      <c r="H2" s="3" t="s">
        <v>6</v>
      </c>
      <c r="I2" s="10" t="s">
        <v>7</v>
      </c>
      <c r="J2" s="10" t="s">
        <v>8</v>
      </c>
      <c r="K2" s="3" t="s">
        <v>9</v>
      </c>
      <c r="L2" s="11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4">
        <v>1</v>
      </c>
      <c r="B3" s="5" t="s">
        <v>356</v>
      </c>
      <c r="C3" s="6" t="s">
        <v>15</v>
      </c>
      <c r="D3" s="7" t="s">
        <v>76</v>
      </c>
      <c r="E3" s="9"/>
      <c r="F3" s="9"/>
      <c r="G3" s="6" t="s">
        <v>357</v>
      </c>
      <c r="H3" s="6" t="s">
        <v>18</v>
      </c>
      <c r="I3" s="6" t="s">
        <v>357</v>
      </c>
      <c r="J3" s="6" t="s">
        <v>19</v>
      </c>
      <c r="K3" s="4">
        <v>2</v>
      </c>
      <c r="L3" s="4">
        <v>1000</v>
      </c>
      <c r="M3" s="13">
        <f aca="true" t="shared" si="0" ref="M3:M13">K3*L3</f>
        <v>2000</v>
      </c>
      <c r="N3" s="14">
        <f aca="true" t="shared" si="1" ref="N3:N13">M3*0.05</f>
        <v>100</v>
      </c>
      <c r="O3" s="14">
        <f aca="true" t="shared" si="2" ref="O3:O13">N3*0.07</f>
        <v>7.000000000000001</v>
      </c>
    </row>
    <row r="4" spans="1:15" ht="14.25">
      <c r="A4" s="4">
        <v>2</v>
      </c>
      <c r="B4" s="5" t="s">
        <v>358</v>
      </c>
      <c r="C4" s="6" t="s">
        <v>15</v>
      </c>
      <c r="D4" s="8" t="s">
        <v>359</v>
      </c>
      <c r="E4" s="9"/>
      <c r="F4" s="9"/>
      <c r="G4" s="6" t="s">
        <v>357</v>
      </c>
      <c r="H4" s="6" t="s">
        <v>18</v>
      </c>
      <c r="I4" s="6" t="s">
        <v>357</v>
      </c>
      <c r="J4" s="6" t="s">
        <v>19</v>
      </c>
      <c r="K4" s="4">
        <v>1.4</v>
      </c>
      <c r="L4" s="4">
        <v>1000</v>
      </c>
      <c r="M4" s="13">
        <f t="shared" si="0"/>
        <v>1400</v>
      </c>
      <c r="N4" s="14">
        <f t="shared" si="1"/>
        <v>70</v>
      </c>
      <c r="O4" s="14">
        <f t="shared" si="2"/>
        <v>4.9</v>
      </c>
    </row>
    <row r="5" spans="1:15" ht="14.25">
      <c r="A5" s="4">
        <v>3</v>
      </c>
      <c r="B5" s="5" t="s">
        <v>360</v>
      </c>
      <c r="C5" s="6" t="s">
        <v>15</v>
      </c>
      <c r="D5" s="7" t="s">
        <v>87</v>
      </c>
      <c r="E5" s="9"/>
      <c r="F5" s="9"/>
      <c r="G5" s="6" t="s">
        <v>357</v>
      </c>
      <c r="H5" s="6" t="s">
        <v>18</v>
      </c>
      <c r="I5" s="6" t="s">
        <v>357</v>
      </c>
      <c r="J5" s="6" t="s">
        <v>19</v>
      </c>
      <c r="K5" s="4">
        <v>1.2</v>
      </c>
      <c r="L5" s="4">
        <v>1000</v>
      </c>
      <c r="M5" s="13">
        <f t="shared" si="0"/>
        <v>1200</v>
      </c>
      <c r="N5" s="14">
        <f t="shared" si="1"/>
        <v>60</v>
      </c>
      <c r="O5" s="14">
        <f t="shared" si="2"/>
        <v>4.2</v>
      </c>
    </row>
    <row r="6" spans="1:15" ht="14.25">
      <c r="A6" s="4">
        <v>4</v>
      </c>
      <c r="B6" s="4" t="s">
        <v>361</v>
      </c>
      <c r="C6" s="6" t="s">
        <v>15</v>
      </c>
      <c r="D6" s="4" t="s">
        <v>62</v>
      </c>
      <c r="E6" s="9"/>
      <c r="F6" s="9"/>
      <c r="G6" s="6" t="s">
        <v>357</v>
      </c>
      <c r="H6" s="6" t="s">
        <v>18</v>
      </c>
      <c r="I6" s="6" t="s">
        <v>357</v>
      </c>
      <c r="J6" s="6" t="s">
        <v>19</v>
      </c>
      <c r="K6" s="4">
        <v>1.8</v>
      </c>
      <c r="L6" s="4">
        <v>1000</v>
      </c>
      <c r="M6" s="13">
        <f t="shared" si="0"/>
        <v>1800</v>
      </c>
      <c r="N6" s="14">
        <f t="shared" si="1"/>
        <v>90</v>
      </c>
      <c r="O6" s="14">
        <f t="shared" si="2"/>
        <v>6.300000000000001</v>
      </c>
    </row>
    <row r="7" spans="1:15" ht="14.25">
      <c r="A7" s="4">
        <v>5</v>
      </c>
      <c r="B7" s="4" t="s">
        <v>362</v>
      </c>
      <c r="C7" s="6" t="s">
        <v>15</v>
      </c>
      <c r="D7" s="4" t="s">
        <v>36</v>
      </c>
      <c r="E7" s="9"/>
      <c r="F7" s="9"/>
      <c r="G7" s="6" t="s">
        <v>357</v>
      </c>
      <c r="H7" s="6" t="s">
        <v>18</v>
      </c>
      <c r="I7" s="6" t="s">
        <v>357</v>
      </c>
      <c r="J7" s="6" t="s">
        <v>19</v>
      </c>
      <c r="K7" s="4">
        <v>1.5</v>
      </c>
      <c r="L7" s="4">
        <v>1000</v>
      </c>
      <c r="M7" s="13">
        <f t="shared" si="0"/>
        <v>1500</v>
      </c>
      <c r="N7" s="14">
        <f t="shared" si="1"/>
        <v>75</v>
      </c>
      <c r="O7" s="14">
        <f t="shared" si="2"/>
        <v>5.250000000000001</v>
      </c>
    </row>
    <row r="8" spans="1:15" ht="14.25">
      <c r="A8" s="4">
        <v>6</v>
      </c>
      <c r="B8" s="4" t="s">
        <v>363</v>
      </c>
      <c r="C8" s="6" t="s">
        <v>15</v>
      </c>
      <c r="D8" s="4" t="s">
        <v>87</v>
      </c>
      <c r="E8" s="9"/>
      <c r="F8" s="9"/>
      <c r="G8" s="6" t="s">
        <v>357</v>
      </c>
      <c r="H8" s="6" t="s">
        <v>18</v>
      </c>
      <c r="I8" s="6" t="s">
        <v>357</v>
      </c>
      <c r="J8" s="6" t="s">
        <v>19</v>
      </c>
      <c r="K8" s="4">
        <v>2</v>
      </c>
      <c r="L8" s="4">
        <v>1000</v>
      </c>
      <c r="M8" s="13">
        <f t="shared" si="0"/>
        <v>2000</v>
      </c>
      <c r="N8" s="14">
        <f t="shared" si="1"/>
        <v>100</v>
      </c>
      <c r="O8" s="14">
        <f t="shared" si="2"/>
        <v>7.000000000000001</v>
      </c>
    </row>
    <row r="9" spans="1:15" ht="14.25">
      <c r="A9" s="4">
        <v>7</v>
      </c>
      <c r="B9" s="4" t="s">
        <v>364</v>
      </c>
      <c r="C9" s="6" t="s">
        <v>15</v>
      </c>
      <c r="D9" s="4" t="s">
        <v>64</v>
      </c>
      <c r="E9" s="9"/>
      <c r="F9" s="9"/>
      <c r="G9" s="6" t="s">
        <v>357</v>
      </c>
      <c r="H9" s="6" t="s">
        <v>18</v>
      </c>
      <c r="I9" s="6" t="s">
        <v>357</v>
      </c>
      <c r="J9" s="6" t="s">
        <v>19</v>
      </c>
      <c r="K9" s="4">
        <v>4.6</v>
      </c>
      <c r="L9" s="4">
        <v>1000</v>
      </c>
      <c r="M9" s="13">
        <f t="shared" si="0"/>
        <v>4600</v>
      </c>
      <c r="N9" s="14">
        <f t="shared" si="1"/>
        <v>230</v>
      </c>
      <c r="O9" s="14">
        <f t="shared" si="2"/>
        <v>16.1</v>
      </c>
    </row>
    <row r="10" spans="1:15" ht="14.25">
      <c r="A10" s="4">
        <v>8</v>
      </c>
      <c r="B10" s="4" t="s">
        <v>365</v>
      </c>
      <c r="C10" s="6" t="s">
        <v>15</v>
      </c>
      <c r="D10" s="4" t="s">
        <v>366</v>
      </c>
      <c r="E10" s="9"/>
      <c r="F10" s="9"/>
      <c r="G10" s="6" t="s">
        <v>357</v>
      </c>
      <c r="H10" s="6" t="s">
        <v>18</v>
      </c>
      <c r="I10" s="6" t="s">
        <v>357</v>
      </c>
      <c r="J10" s="6" t="s">
        <v>19</v>
      </c>
      <c r="K10" s="4">
        <v>50.6</v>
      </c>
      <c r="L10" s="4">
        <v>1000</v>
      </c>
      <c r="M10" s="13">
        <f t="shared" si="0"/>
        <v>50600</v>
      </c>
      <c r="N10" s="14">
        <f t="shared" si="1"/>
        <v>2530</v>
      </c>
      <c r="O10" s="14">
        <f t="shared" si="2"/>
        <v>177.10000000000002</v>
      </c>
    </row>
    <row r="11" spans="1:15" ht="14.25">
      <c r="A11" s="4">
        <v>9</v>
      </c>
      <c r="B11" s="4" t="s">
        <v>367</v>
      </c>
      <c r="C11" s="6" t="s">
        <v>15</v>
      </c>
      <c r="D11" s="4" t="s">
        <v>85</v>
      </c>
      <c r="E11" s="9"/>
      <c r="F11" s="9"/>
      <c r="G11" s="6" t="s">
        <v>357</v>
      </c>
      <c r="H11" s="6" t="s">
        <v>18</v>
      </c>
      <c r="I11" s="6" t="s">
        <v>357</v>
      </c>
      <c r="J11" s="6" t="s">
        <v>19</v>
      </c>
      <c r="K11" s="9">
        <v>2.67</v>
      </c>
      <c r="L11" s="4">
        <v>1000</v>
      </c>
      <c r="M11" s="13">
        <f t="shared" si="0"/>
        <v>2670</v>
      </c>
      <c r="N11" s="14">
        <f t="shared" si="1"/>
        <v>133.5</v>
      </c>
      <c r="O11" s="14">
        <f t="shared" si="2"/>
        <v>9.345</v>
      </c>
    </row>
    <row r="12" spans="1:15" ht="14.25">
      <c r="A12" s="4">
        <v>10</v>
      </c>
      <c r="B12" s="4" t="s">
        <v>368</v>
      </c>
      <c r="C12" s="6" t="s">
        <v>15</v>
      </c>
      <c r="D12" s="4" t="s">
        <v>71</v>
      </c>
      <c r="E12" s="9"/>
      <c r="F12" s="9"/>
      <c r="G12" s="6" t="s">
        <v>357</v>
      </c>
      <c r="H12" s="6" t="s">
        <v>18</v>
      </c>
      <c r="I12" s="6" t="s">
        <v>357</v>
      </c>
      <c r="J12" s="6" t="s">
        <v>19</v>
      </c>
      <c r="K12" s="9">
        <v>1</v>
      </c>
      <c r="L12" s="4">
        <v>1000</v>
      </c>
      <c r="M12" s="13">
        <f t="shared" si="0"/>
        <v>1000</v>
      </c>
      <c r="N12" s="14">
        <f t="shared" si="1"/>
        <v>50</v>
      </c>
      <c r="O12" s="14">
        <f t="shared" si="2"/>
        <v>3.5000000000000004</v>
      </c>
    </row>
    <row r="13" spans="1:15" ht="14.25">
      <c r="A13" s="4">
        <v>11</v>
      </c>
      <c r="B13" s="4" t="s">
        <v>353</v>
      </c>
      <c r="C13" s="6" t="s">
        <v>15</v>
      </c>
      <c r="D13" s="4" t="s">
        <v>341</v>
      </c>
      <c r="E13" s="9"/>
      <c r="F13" s="9"/>
      <c r="G13" s="6" t="s">
        <v>357</v>
      </c>
      <c r="H13" s="6" t="s">
        <v>18</v>
      </c>
      <c r="I13" s="6" t="s">
        <v>357</v>
      </c>
      <c r="J13" s="6" t="s">
        <v>19</v>
      </c>
      <c r="K13" s="9">
        <v>102</v>
      </c>
      <c r="L13" s="4">
        <v>1000</v>
      </c>
      <c r="M13" s="13">
        <f t="shared" si="0"/>
        <v>102000</v>
      </c>
      <c r="N13" s="14">
        <f t="shared" si="1"/>
        <v>5100</v>
      </c>
      <c r="O13" s="14">
        <f t="shared" si="2"/>
        <v>357.00000000000006</v>
      </c>
    </row>
  </sheetData>
  <sheetProtection/>
  <mergeCells count="1">
    <mergeCell ref="A1:N1"/>
  </mergeCells>
  <dataValidations count="7">
    <dataValidation type="decimal" operator="greaterThanOrEqual" allowBlank="1" showInputMessage="1" showErrorMessage="1" sqref="K1:K2">
      <formula1>0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13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G1">
      <selection activeCell="K33" sqref="K33"/>
    </sheetView>
  </sheetViews>
  <sheetFormatPr defaultColWidth="9.00390625" defaultRowHeight="14.25"/>
  <cols>
    <col min="1" max="1" width="4.125" style="0" customWidth="1"/>
    <col min="2" max="2" width="9.625" style="0" customWidth="1"/>
    <col min="3" max="3" width="6.875" style="0" customWidth="1"/>
    <col min="4" max="4" width="20.625" style="0" customWidth="1"/>
    <col min="5" max="5" width="5.50390625" style="0" customWidth="1"/>
    <col min="6" max="6" width="13.50390625" style="0" customWidth="1"/>
    <col min="7" max="7" width="20.25390625" style="0" customWidth="1"/>
    <col min="8" max="8" width="6.875" style="0" customWidth="1"/>
    <col min="9" max="9" width="20.25390625" style="0" customWidth="1"/>
    <col min="10" max="13" width="6.875" style="0" customWidth="1"/>
    <col min="14" max="14" width="6.6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.25">
      <c r="A2" s="2" t="s">
        <v>1</v>
      </c>
      <c r="B2" s="3" t="s">
        <v>2</v>
      </c>
      <c r="C2" s="3" t="s">
        <v>3</v>
      </c>
      <c r="D2" s="3" t="s">
        <v>4</v>
      </c>
      <c r="E2" s="2" t="s">
        <v>55</v>
      </c>
      <c r="F2" s="2" t="s">
        <v>56</v>
      </c>
      <c r="G2" s="3" t="s">
        <v>5</v>
      </c>
      <c r="H2" s="3" t="s">
        <v>6</v>
      </c>
      <c r="I2" s="10" t="s">
        <v>7</v>
      </c>
      <c r="J2" s="10" t="s">
        <v>8</v>
      </c>
      <c r="K2" s="3" t="s">
        <v>9</v>
      </c>
      <c r="L2" s="11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4">
        <v>1</v>
      </c>
      <c r="B3" s="5" t="s">
        <v>356</v>
      </c>
      <c r="C3" s="6" t="s">
        <v>15</v>
      </c>
      <c r="D3" s="7" t="s">
        <v>76</v>
      </c>
      <c r="E3" s="9"/>
      <c r="F3" s="9"/>
      <c r="G3" s="6" t="s">
        <v>357</v>
      </c>
      <c r="H3" s="6" t="s">
        <v>18</v>
      </c>
      <c r="I3" s="6" t="s">
        <v>357</v>
      </c>
      <c r="J3" s="6" t="s">
        <v>19</v>
      </c>
      <c r="K3" s="4">
        <v>2</v>
      </c>
      <c r="L3" s="4">
        <v>400</v>
      </c>
      <c r="M3" s="13">
        <f aca="true" t="shared" si="0" ref="M3:M13">K3*L3</f>
        <v>800</v>
      </c>
      <c r="N3" s="14">
        <f aca="true" t="shared" si="1" ref="N3:N13">M3*0.05</f>
        <v>40</v>
      </c>
      <c r="O3" s="14">
        <f aca="true" t="shared" si="2" ref="O3:O13">N3*0.07</f>
        <v>2.8000000000000003</v>
      </c>
    </row>
    <row r="4" spans="1:15" ht="14.25">
      <c r="A4" s="4">
        <v>2</v>
      </c>
      <c r="B4" s="5" t="s">
        <v>358</v>
      </c>
      <c r="C4" s="6" t="s">
        <v>15</v>
      </c>
      <c r="D4" s="8" t="s">
        <v>359</v>
      </c>
      <c r="E4" s="9"/>
      <c r="F4" s="9"/>
      <c r="G4" s="6" t="s">
        <v>357</v>
      </c>
      <c r="H4" s="6" t="s">
        <v>18</v>
      </c>
      <c r="I4" s="6" t="s">
        <v>357</v>
      </c>
      <c r="J4" s="6" t="s">
        <v>19</v>
      </c>
      <c r="K4" s="4">
        <v>1.4</v>
      </c>
      <c r="L4" s="4">
        <v>400</v>
      </c>
      <c r="M4" s="13">
        <f t="shared" si="0"/>
        <v>560</v>
      </c>
      <c r="N4" s="14">
        <f t="shared" si="1"/>
        <v>28</v>
      </c>
      <c r="O4" s="14">
        <f t="shared" si="2"/>
        <v>1.9600000000000002</v>
      </c>
    </row>
    <row r="5" spans="1:15" ht="14.25">
      <c r="A5" s="4">
        <v>3</v>
      </c>
      <c r="B5" s="5" t="s">
        <v>360</v>
      </c>
      <c r="C5" s="6" t="s">
        <v>15</v>
      </c>
      <c r="D5" s="7" t="s">
        <v>87</v>
      </c>
      <c r="E5" s="9"/>
      <c r="F5" s="9"/>
      <c r="G5" s="6" t="s">
        <v>357</v>
      </c>
      <c r="H5" s="6" t="s">
        <v>18</v>
      </c>
      <c r="I5" s="6" t="s">
        <v>357</v>
      </c>
      <c r="J5" s="6" t="s">
        <v>19</v>
      </c>
      <c r="K5" s="4">
        <v>1.2</v>
      </c>
      <c r="L5" s="4">
        <v>400</v>
      </c>
      <c r="M5" s="13">
        <f t="shared" si="0"/>
        <v>480</v>
      </c>
      <c r="N5" s="14">
        <f t="shared" si="1"/>
        <v>24</v>
      </c>
      <c r="O5" s="14">
        <f t="shared" si="2"/>
        <v>1.6800000000000002</v>
      </c>
    </row>
    <row r="6" spans="1:15" ht="14.25">
      <c r="A6" s="4">
        <v>4</v>
      </c>
      <c r="B6" s="4" t="s">
        <v>361</v>
      </c>
      <c r="C6" s="6" t="s">
        <v>15</v>
      </c>
      <c r="D6" s="4" t="s">
        <v>62</v>
      </c>
      <c r="E6" s="9"/>
      <c r="F6" s="9"/>
      <c r="G6" s="6" t="s">
        <v>357</v>
      </c>
      <c r="H6" s="6" t="s">
        <v>18</v>
      </c>
      <c r="I6" s="6" t="s">
        <v>357</v>
      </c>
      <c r="J6" s="6" t="s">
        <v>19</v>
      </c>
      <c r="K6" s="4">
        <v>1.8</v>
      </c>
      <c r="L6" s="4">
        <v>400</v>
      </c>
      <c r="M6" s="13">
        <f t="shared" si="0"/>
        <v>720</v>
      </c>
      <c r="N6" s="14">
        <f t="shared" si="1"/>
        <v>36</v>
      </c>
      <c r="O6" s="14">
        <f t="shared" si="2"/>
        <v>2.5200000000000005</v>
      </c>
    </row>
    <row r="7" spans="1:15" ht="14.25">
      <c r="A7" s="4">
        <v>5</v>
      </c>
      <c r="B7" s="4" t="s">
        <v>362</v>
      </c>
      <c r="C7" s="6" t="s">
        <v>15</v>
      </c>
      <c r="D7" s="4" t="s">
        <v>36</v>
      </c>
      <c r="E7" s="9"/>
      <c r="F7" s="9"/>
      <c r="G7" s="6" t="s">
        <v>357</v>
      </c>
      <c r="H7" s="6" t="s">
        <v>18</v>
      </c>
      <c r="I7" s="6" t="s">
        <v>357</v>
      </c>
      <c r="J7" s="6" t="s">
        <v>19</v>
      </c>
      <c r="K7" s="4">
        <v>1.5</v>
      </c>
      <c r="L7" s="4">
        <v>400</v>
      </c>
      <c r="M7" s="13">
        <f t="shared" si="0"/>
        <v>600</v>
      </c>
      <c r="N7" s="14">
        <f t="shared" si="1"/>
        <v>30</v>
      </c>
      <c r="O7" s="14">
        <f t="shared" si="2"/>
        <v>2.1</v>
      </c>
    </row>
    <row r="8" spans="1:15" ht="14.25">
      <c r="A8" s="4">
        <v>6</v>
      </c>
      <c r="B8" s="4" t="s">
        <v>363</v>
      </c>
      <c r="C8" s="6" t="s">
        <v>15</v>
      </c>
      <c r="D8" s="4" t="s">
        <v>87</v>
      </c>
      <c r="E8" s="9"/>
      <c r="F8" s="9"/>
      <c r="G8" s="6" t="s">
        <v>357</v>
      </c>
      <c r="H8" s="6" t="s">
        <v>18</v>
      </c>
      <c r="I8" s="6" t="s">
        <v>357</v>
      </c>
      <c r="J8" s="6" t="s">
        <v>19</v>
      </c>
      <c r="K8" s="4">
        <v>2</v>
      </c>
      <c r="L8" s="4">
        <v>400</v>
      </c>
      <c r="M8" s="13">
        <f t="shared" si="0"/>
        <v>800</v>
      </c>
      <c r="N8" s="14">
        <f t="shared" si="1"/>
        <v>40</v>
      </c>
      <c r="O8" s="14">
        <f t="shared" si="2"/>
        <v>2.8000000000000003</v>
      </c>
    </row>
    <row r="9" spans="1:15" ht="14.25">
      <c r="A9" s="4">
        <v>7</v>
      </c>
      <c r="B9" s="4" t="s">
        <v>364</v>
      </c>
      <c r="C9" s="6" t="s">
        <v>15</v>
      </c>
      <c r="D9" s="4" t="s">
        <v>64</v>
      </c>
      <c r="E9" s="9"/>
      <c r="F9" s="9"/>
      <c r="G9" s="6" t="s">
        <v>357</v>
      </c>
      <c r="H9" s="6" t="s">
        <v>18</v>
      </c>
      <c r="I9" s="6" t="s">
        <v>357</v>
      </c>
      <c r="J9" s="6" t="s">
        <v>19</v>
      </c>
      <c r="K9" s="4">
        <v>4.6</v>
      </c>
      <c r="L9" s="4">
        <v>400</v>
      </c>
      <c r="M9" s="13">
        <f t="shared" si="0"/>
        <v>1839.9999999999998</v>
      </c>
      <c r="N9" s="14">
        <f t="shared" si="1"/>
        <v>92</v>
      </c>
      <c r="O9" s="14">
        <f t="shared" si="2"/>
        <v>6.44</v>
      </c>
    </row>
    <row r="10" spans="1:15" ht="14.25">
      <c r="A10" s="4">
        <v>8</v>
      </c>
      <c r="B10" s="4" t="s">
        <v>365</v>
      </c>
      <c r="C10" s="6" t="s">
        <v>15</v>
      </c>
      <c r="D10" s="4" t="s">
        <v>366</v>
      </c>
      <c r="E10" s="9"/>
      <c r="F10" s="9"/>
      <c r="G10" s="6" t="s">
        <v>357</v>
      </c>
      <c r="H10" s="6" t="s">
        <v>18</v>
      </c>
      <c r="I10" s="6" t="s">
        <v>357</v>
      </c>
      <c r="J10" s="6" t="s">
        <v>19</v>
      </c>
      <c r="K10" s="4">
        <v>50.6</v>
      </c>
      <c r="L10" s="4">
        <v>400</v>
      </c>
      <c r="M10" s="13">
        <f t="shared" si="0"/>
        <v>20240</v>
      </c>
      <c r="N10" s="14">
        <f t="shared" si="1"/>
        <v>1012</v>
      </c>
      <c r="O10" s="14">
        <f t="shared" si="2"/>
        <v>70.84</v>
      </c>
    </row>
    <row r="11" spans="1:15" ht="14.25">
      <c r="A11" s="4">
        <v>9</v>
      </c>
      <c r="B11" s="4" t="s">
        <v>367</v>
      </c>
      <c r="C11" s="6" t="s">
        <v>15</v>
      </c>
      <c r="D11" s="4" t="s">
        <v>85</v>
      </c>
      <c r="E11" s="9"/>
      <c r="F11" s="9"/>
      <c r="G11" s="6" t="s">
        <v>357</v>
      </c>
      <c r="H11" s="6" t="s">
        <v>18</v>
      </c>
      <c r="I11" s="6" t="s">
        <v>357</v>
      </c>
      <c r="J11" s="6" t="s">
        <v>19</v>
      </c>
      <c r="K11" s="9">
        <v>2.67</v>
      </c>
      <c r="L11" s="4">
        <v>400</v>
      </c>
      <c r="M11" s="13">
        <f t="shared" si="0"/>
        <v>1068</v>
      </c>
      <c r="N11" s="14">
        <f t="shared" si="1"/>
        <v>53.400000000000006</v>
      </c>
      <c r="O11" s="14">
        <f t="shared" si="2"/>
        <v>3.738000000000001</v>
      </c>
    </row>
    <row r="12" spans="1:15" ht="14.25">
      <c r="A12" s="4">
        <v>10</v>
      </c>
      <c r="B12" s="4" t="s">
        <v>368</v>
      </c>
      <c r="C12" s="6" t="s">
        <v>15</v>
      </c>
      <c r="D12" s="4" t="s">
        <v>71</v>
      </c>
      <c r="E12" s="9"/>
      <c r="F12" s="9"/>
      <c r="G12" s="6" t="s">
        <v>357</v>
      </c>
      <c r="H12" s="6" t="s">
        <v>18</v>
      </c>
      <c r="I12" s="6" t="s">
        <v>357</v>
      </c>
      <c r="J12" s="6" t="s">
        <v>19</v>
      </c>
      <c r="K12" s="9">
        <v>1</v>
      </c>
      <c r="L12" s="4">
        <v>400</v>
      </c>
      <c r="M12" s="13">
        <f t="shared" si="0"/>
        <v>400</v>
      </c>
      <c r="N12" s="14">
        <f t="shared" si="1"/>
        <v>20</v>
      </c>
      <c r="O12" s="14">
        <f t="shared" si="2"/>
        <v>1.4000000000000001</v>
      </c>
    </row>
    <row r="13" spans="1:15" ht="14.25">
      <c r="A13" s="4">
        <v>11</v>
      </c>
      <c r="B13" s="4" t="s">
        <v>353</v>
      </c>
      <c r="C13" s="6" t="s">
        <v>15</v>
      </c>
      <c r="D13" s="4" t="s">
        <v>341</v>
      </c>
      <c r="E13" s="9"/>
      <c r="F13" s="9"/>
      <c r="G13" s="6" t="s">
        <v>357</v>
      </c>
      <c r="H13" s="6" t="s">
        <v>18</v>
      </c>
      <c r="I13" s="6" t="s">
        <v>357</v>
      </c>
      <c r="J13" s="6" t="s">
        <v>19</v>
      </c>
      <c r="K13" s="9">
        <v>102</v>
      </c>
      <c r="L13" s="4">
        <v>400</v>
      </c>
      <c r="M13" s="13">
        <f t="shared" si="0"/>
        <v>40800</v>
      </c>
      <c r="N13" s="14">
        <f t="shared" si="1"/>
        <v>2040</v>
      </c>
      <c r="O13" s="14">
        <f t="shared" si="2"/>
        <v>142.8</v>
      </c>
    </row>
  </sheetData>
  <sheetProtection/>
  <mergeCells count="1">
    <mergeCell ref="A1:N1"/>
  </mergeCells>
  <dataValidations count="7">
    <dataValidation type="decimal" operator="greaterThanOrEqual" allowBlank="1" showInputMessage="1" showErrorMessage="1" sqref="K1:K2">
      <formula1>0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13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D1">
      <selection activeCell="L2" sqref="L2:M26"/>
    </sheetView>
  </sheetViews>
  <sheetFormatPr defaultColWidth="9.00390625" defaultRowHeight="14.25"/>
  <cols>
    <col min="1" max="1" width="5.125" style="73" customWidth="1"/>
    <col min="2" max="3" width="9.00390625" style="71" customWidth="1"/>
    <col min="4" max="4" width="17.875" style="73" customWidth="1"/>
    <col min="5" max="5" width="20.25390625" style="71" customWidth="1"/>
    <col min="6" max="6" width="9.00390625" style="71" customWidth="1"/>
    <col min="7" max="7" width="23.875" style="71" customWidth="1"/>
    <col min="8" max="8" width="5.625" style="71" customWidth="1"/>
    <col min="9" max="9" width="9.00390625" style="71" customWidth="1"/>
    <col min="10" max="10" width="9.375" style="71" bestFit="1" customWidth="1"/>
    <col min="11" max="16384" width="9.00390625" style="71" customWidth="1"/>
  </cols>
  <sheetData>
    <row r="1" spans="1:13" s="71" customFormat="1" ht="34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71" customFormat="1" ht="21">
      <c r="A2" s="75" t="s">
        <v>1</v>
      </c>
      <c r="B2" s="76" t="s">
        <v>2</v>
      </c>
      <c r="C2" s="76" t="s">
        <v>3</v>
      </c>
      <c r="D2" s="77" t="s">
        <v>4</v>
      </c>
      <c r="E2" s="76" t="s">
        <v>5</v>
      </c>
      <c r="F2" s="76" t="s">
        <v>6</v>
      </c>
      <c r="G2" s="81" t="s">
        <v>7</v>
      </c>
      <c r="H2" s="81" t="s">
        <v>8</v>
      </c>
      <c r="I2" s="82" t="s">
        <v>9</v>
      </c>
      <c r="J2" s="82" t="s">
        <v>10</v>
      </c>
      <c r="K2" s="82" t="s">
        <v>11</v>
      </c>
      <c r="L2" s="82" t="s">
        <v>12</v>
      </c>
      <c r="M2" s="82" t="s">
        <v>13</v>
      </c>
    </row>
    <row r="3" spans="1:13" s="72" customFormat="1" ht="12">
      <c r="A3" s="78">
        <v>1</v>
      </c>
      <c r="B3" s="79" t="s">
        <v>14</v>
      </c>
      <c r="C3" s="80" t="s">
        <v>15</v>
      </c>
      <c r="D3" s="79" t="s">
        <v>16</v>
      </c>
      <c r="E3" s="80" t="s">
        <v>17</v>
      </c>
      <c r="F3" s="80" t="s">
        <v>18</v>
      </c>
      <c r="G3" s="80" t="s">
        <v>17</v>
      </c>
      <c r="H3" s="80" t="s">
        <v>19</v>
      </c>
      <c r="I3" s="79">
        <v>57</v>
      </c>
      <c r="J3" s="83">
        <v>400</v>
      </c>
      <c r="K3" s="22">
        <f aca="true" t="shared" si="0" ref="K3:K26">I3*J3</f>
        <v>22800</v>
      </c>
      <c r="L3" s="22">
        <f aca="true" t="shared" si="1" ref="L3:L26">K3*0.05</f>
        <v>1140</v>
      </c>
      <c r="M3" s="22">
        <f aca="true" t="shared" si="2" ref="M3:M26">L3*0.07</f>
        <v>79.80000000000001</v>
      </c>
    </row>
    <row r="4" spans="1:13" s="72" customFormat="1" ht="12">
      <c r="A4" s="78">
        <v>2</v>
      </c>
      <c r="B4" s="79" t="s">
        <v>20</v>
      </c>
      <c r="C4" s="80" t="s">
        <v>15</v>
      </c>
      <c r="D4" s="79" t="s">
        <v>16</v>
      </c>
      <c r="E4" s="80" t="s">
        <v>17</v>
      </c>
      <c r="F4" s="80" t="s">
        <v>18</v>
      </c>
      <c r="G4" s="80" t="s">
        <v>17</v>
      </c>
      <c r="H4" s="80" t="s">
        <v>19</v>
      </c>
      <c r="I4" s="79">
        <v>17.5</v>
      </c>
      <c r="J4" s="83">
        <v>400</v>
      </c>
      <c r="K4" s="22">
        <f t="shared" si="0"/>
        <v>7000</v>
      </c>
      <c r="L4" s="22">
        <f t="shared" si="1"/>
        <v>350</v>
      </c>
      <c r="M4" s="22">
        <f t="shared" si="2"/>
        <v>24.500000000000004</v>
      </c>
    </row>
    <row r="5" spans="1:13" s="72" customFormat="1" ht="12">
      <c r="A5" s="78">
        <v>3</v>
      </c>
      <c r="B5" s="79" t="s">
        <v>21</v>
      </c>
      <c r="C5" s="80" t="s">
        <v>15</v>
      </c>
      <c r="D5" s="79" t="s">
        <v>22</v>
      </c>
      <c r="E5" s="80" t="s">
        <v>17</v>
      </c>
      <c r="F5" s="80" t="s">
        <v>18</v>
      </c>
      <c r="G5" s="80" t="s">
        <v>17</v>
      </c>
      <c r="H5" s="80" t="s">
        <v>19</v>
      </c>
      <c r="I5" s="79">
        <v>4</v>
      </c>
      <c r="J5" s="83">
        <v>400</v>
      </c>
      <c r="K5" s="22">
        <f t="shared" si="0"/>
        <v>1600</v>
      </c>
      <c r="L5" s="22">
        <f t="shared" si="1"/>
        <v>80</v>
      </c>
      <c r="M5" s="22">
        <f t="shared" si="2"/>
        <v>5.6000000000000005</v>
      </c>
    </row>
    <row r="6" spans="1:13" s="72" customFormat="1" ht="12">
      <c r="A6" s="78">
        <v>4</v>
      </c>
      <c r="B6" s="79" t="s">
        <v>23</v>
      </c>
      <c r="C6" s="80" t="s">
        <v>15</v>
      </c>
      <c r="D6" s="79" t="s">
        <v>16</v>
      </c>
      <c r="E6" s="80" t="s">
        <v>17</v>
      </c>
      <c r="F6" s="80" t="s">
        <v>18</v>
      </c>
      <c r="G6" s="80" t="s">
        <v>17</v>
      </c>
      <c r="H6" s="80" t="s">
        <v>19</v>
      </c>
      <c r="I6" s="79">
        <v>2</v>
      </c>
      <c r="J6" s="83">
        <v>400</v>
      </c>
      <c r="K6" s="22">
        <f t="shared" si="0"/>
        <v>800</v>
      </c>
      <c r="L6" s="22">
        <f t="shared" si="1"/>
        <v>40</v>
      </c>
      <c r="M6" s="22">
        <f t="shared" si="2"/>
        <v>2.8000000000000003</v>
      </c>
    </row>
    <row r="7" spans="1:13" s="72" customFormat="1" ht="12">
      <c r="A7" s="78">
        <v>5</v>
      </c>
      <c r="B7" s="79" t="s">
        <v>24</v>
      </c>
      <c r="C7" s="80" t="s">
        <v>15</v>
      </c>
      <c r="D7" s="79" t="s">
        <v>25</v>
      </c>
      <c r="E7" s="80" t="s">
        <v>17</v>
      </c>
      <c r="F7" s="80" t="s">
        <v>18</v>
      </c>
      <c r="G7" s="80" t="s">
        <v>17</v>
      </c>
      <c r="H7" s="80" t="s">
        <v>19</v>
      </c>
      <c r="I7" s="79">
        <v>1</v>
      </c>
      <c r="J7" s="83">
        <v>400</v>
      </c>
      <c r="K7" s="22">
        <f t="shared" si="0"/>
        <v>400</v>
      </c>
      <c r="L7" s="22">
        <f t="shared" si="1"/>
        <v>20</v>
      </c>
      <c r="M7" s="22">
        <f t="shared" si="2"/>
        <v>1.4000000000000001</v>
      </c>
    </row>
    <row r="8" spans="1:13" s="72" customFormat="1" ht="12">
      <c r="A8" s="78">
        <v>6</v>
      </c>
      <c r="B8" s="79" t="s">
        <v>26</v>
      </c>
      <c r="C8" s="80" t="s">
        <v>15</v>
      </c>
      <c r="D8" s="79" t="s">
        <v>27</v>
      </c>
      <c r="E8" s="80" t="s">
        <v>17</v>
      </c>
      <c r="F8" s="80" t="s">
        <v>18</v>
      </c>
      <c r="G8" s="80" t="s">
        <v>17</v>
      </c>
      <c r="H8" s="80" t="s">
        <v>19</v>
      </c>
      <c r="I8" s="79">
        <v>2</v>
      </c>
      <c r="J8" s="83">
        <v>400</v>
      </c>
      <c r="K8" s="22">
        <f t="shared" si="0"/>
        <v>800</v>
      </c>
      <c r="L8" s="22">
        <f t="shared" si="1"/>
        <v>40</v>
      </c>
      <c r="M8" s="22">
        <f t="shared" si="2"/>
        <v>2.8000000000000003</v>
      </c>
    </row>
    <row r="9" spans="1:13" s="72" customFormat="1" ht="12">
      <c r="A9" s="78">
        <v>7</v>
      </c>
      <c r="B9" s="79" t="s">
        <v>28</v>
      </c>
      <c r="C9" s="80" t="s">
        <v>15</v>
      </c>
      <c r="D9" s="79" t="s">
        <v>29</v>
      </c>
      <c r="E9" s="80" t="s">
        <v>17</v>
      </c>
      <c r="F9" s="80" t="s">
        <v>18</v>
      </c>
      <c r="G9" s="80" t="s">
        <v>17</v>
      </c>
      <c r="H9" s="80" t="s">
        <v>19</v>
      </c>
      <c r="I9" s="79">
        <v>5.5</v>
      </c>
      <c r="J9" s="83">
        <v>400</v>
      </c>
      <c r="K9" s="22">
        <f t="shared" si="0"/>
        <v>2200</v>
      </c>
      <c r="L9" s="22">
        <f t="shared" si="1"/>
        <v>110</v>
      </c>
      <c r="M9" s="22">
        <f t="shared" si="2"/>
        <v>7.700000000000001</v>
      </c>
    </row>
    <row r="10" spans="1:13" s="72" customFormat="1" ht="12">
      <c r="A10" s="78">
        <v>8</v>
      </c>
      <c r="B10" s="79" t="s">
        <v>30</v>
      </c>
      <c r="C10" s="80" t="s">
        <v>15</v>
      </c>
      <c r="D10" s="79" t="s">
        <v>31</v>
      </c>
      <c r="E10" s="80" t="s">
        <v>17</v>
      </c>
      <c r="F10" s="80" t="s">
        <v>18</v>
      </c>
      <c r="G10" s="80" t="s">
        <v>17</v>
      </c>
      <c r="H10" s="80" t="s">
        <v>19</v>
      </c>
      <c r="I10" s="79">
        <v>11</v>
      </c>
      <c r="J10" s="83">
        <v>400</v>
      </c>
      <c r="K10" s="22">
        <f t="shared" si="0"/>
        <v>4400</v>
      </c>
      <c r="L10" s="22">
        <f t="shared" si="1"/>
        <v>220</v>
      </c>
      <c r="M10" s="22">
        <f t="shared" si="2"/>
        <v>15.400000000000002</v>
      </c>
    </row>
    <row r="11" spans="1:13" s="72" customFormat="1" ht="12">
      <c r="A11" s="78">
        <v>9</v>
      </c>
      <c r="B11" s="79" t="s">
        <v>32</v>
      </c>
      <c r="C11" s="80" t="s">
        <v>15</v>
      </c>
      <c r="D11" s="79" t="s">
        <v>33</v>
      </c>
      <c r="E11" s="80" t="s">
        <v>17</v>
      </c>
      <c r="F11" s="80" t="s">
        <v>18</v>
      </c>
      <c r="G11" s="80" t="s">
        <v>17</v>
      </c>
      <c r="H11" s="80" t="s">
        <v>19</v>
      </c>
      <c r="I11" s="79">
        <v>1.3</v>
      </c>
      <c r="J11" s="83">
        <v>400</v>
      </c>
      <c r="K11" s="22">
        <f t="shared" si="0"/>
        <v>520</v>
      </c>
      <c r="L11" s="22">
        <f t="shared" si="1"/>
        <v>26</v>
      </c>
      <c r="M11" s="22">
        <f t="shared" si="2"/>
        <v>1.8200000000000003</v>
      </c>
    </row>
    <row r="12" spans="1:13" s="72" customFormat="1" ht="12">
      <c r="A12" s="78">
        <v>10</v>
      </c>
      <c r="B12" s="79" t="s">
        <v>34</v>
      </c>
      <c r="C12" s="80" t="s">
        <v>15</v>
      </c>
      <c r="D12" s="79" t="s">
        <v>16</v>
      </c>
      <c r="E12" s="80" t="s">
        <v>17</v>
      </c>
      <c r="F12" s="80" t="s">
        <v>18</v>
      </c>
      <c r="G12" s="80" t="s">
        <v>17</v>
      </c>
      <c r="H12" s="80" t="s">
        <v>19</v>
      </c>
      <c r="I12" s="79">
        <v>1.5</v>
      </c>
      <c r="J12" s="83">
        <v>400</v>
      </c>
      <c r="K12" s="22">
        <f t="shared" si="0"/>
        <v>600</v>
      </c>
      <c r="L12" s="22">
        <f t="shared" si="1"/>
        <v>30</v>
      </c>
      <c r="M12" s="22">
        <f t="shared" si="2"/>
        <v>2.1</v>
      </c>
    </row>
    <row r="13" spans="1:13" s="72" customFormat="1" ht="12">
      <c r="A13" s="78">
        <v>11</v>
      </c>
      <c r="B13" s="79" t="s">
        <v>35</v>
      </c>
      <c r="C13" s="80" t="s">
        <v>15</v>
      </c>
      <c r="D13" s="79" t="s">
        <v>36</v>
      </c>
      <c r="E13" s="80" t="s">
        <v>17</v>
      </c>
      <c r="F13" s="80" t="s">
        <v>18</v>
      </c>
      <c r="G13" s="80" t="s">
        <v>17</v>
      </c>
      <c r="H13" s="80" t="s">
        <v>19</v>
      </c>
      <c r="I13" s="79">
        <v>30</v>
      </c>
      <c r="J13" s="83">
        <v>400</v>
      </c>
      <c r="K13" s="22">
        <f t="shared" si="0"/>
        <v>12000</v>
      </c>
      <c r="L13" s="22">
        <f t="shared" si="1"/>
        <v>600</v>
      </c>
      <c r="M13" s="22">
        <f t="shared" si="2"/>
        <v>42.00000000000001</v>
      </c>
    </row>
    <row r="14" spans="1:13" s="72" customFormat="1" ht="12">
      <c r="A14" s="78">
        <v>12</v>
      </c>
      <c r="B14" s="79" t="s">
        <v>37</v>
      </c>
      <c r="C14" s="80" t="s">
        <v>15</v>
      </c>
      <c r="D14" s="79" t="s">
        <v>38</v>
      </c>
      <c r="E14" s="80" t="s">
        <v>17</v>
      </c>
      <c r="F14" s="80" t="s">
        <v>18</v>
      </c>
      <c r="G14" s="80" t="s">
        <v>17</v>
      </c>
      <c r="H14" s="80" t="s">
        <v>19</v>
      </c>
      <c r="I14" s="79">
        <v>0.6</v>
      </c>
      <c r="J14" s="83">
        <v>400</v>
      </c>
      <c r="K14" s="22">
        <f t="shared" si="0"/>
        <v>240</v>
      </c>
      <c r="L14" s="22">
        <f t="shared" si="1"/>
        <v>12</v>
      </c>
      <c r="M14" s="22">
        <f t="shared" si="2"/>
        <v>0.8400000000000001</v>
      </c>
    </row>
    <row r="15" spans="1:13" s="72" customFormat="1" ht="12">
      <c r="A15" s="78">
        <v>13</v>
      </c>
      <c r="B15" s="79" t="s">
        <v>39</v>
      </c>
      <c r="C15" s="80" t="s">
        <v>15</v>
      </c>
      <c r="D15" s="79" t="s">
        <v>25</v>
      </c>
      <c r="E15" s="80" t="s">
        <v>17</v>
      </c>
      <c r="F15" s="80" t="s">
        <v>18</v>
      </c>
      <c r="G15" s="80" t="s">
        <v>17</v>
      </c>
      <c r="H15" s="80" t="s">
        <v>19</v>
      </c>
      <c r="I15" s="79">
        <v>1.9</v>
      </c>
      <c r="J15" s="83">
        <v>400</v>
      </c>
      <c r="K15" s="22">
        <f t="shared" si="0"/>
        <v>760</v>
      </c>
      <c r="L15" s="22">
        <f t="shared" si="1"/>
        <v>38</v>
      </c>
      <c r="M15" s="22">
        <f t="shared" si="2"/>
        <v>2.66</v>
      </c>
    </row>
    <row r="16" spans="1:13" s="72" customFormat="1" ht="12">
      <c r="A16" s="78">
        <v>14</v>
      </c>
      <c r="B16" s="79" t="s">
        <v>40</v>
      </c>
      <c r="C16" s="80" t="s">
        <v>15</v>
      </c>
      <c r="D16" s="79" t="s">
        <v>41</v>
      </c>
      <c r="E16" s="80" t="s">
        <v>17</v>
      </c>
      <c r="F16" s="80" t="s">
        <v>18</v>
      </c>
      <c r="G16" s="80" t="s">
        <v>17</v>
      </c>
      <c r="H16" s="80" t="s">
        <v>19</v>
      </c>
      <c r="I16" s="79">
        <v>0.6</v>
      </c>
      <c r="J16" s="83">
        <v>400</v>
      </c>
      <c r="K16" s="22">
        <f t="shared" si="0"/>
        <v>240</v>
      </c>
      <c r="L16" s="22">
        <f t="shared" si="1"/>
        <v>12</v>
      </c>
      <c r="M16" s="22">
        <f t="shared" si="2"/>
        <v>0.8400000000000001</v>
      </c>
    </row>
    <row r="17" spans="1:13" s="72" customFormat="1" ht="12">
      <c r="A17" s="78">
        <v>15</v>
      </c>
      <c r="B17" s="79" t="s">
        <v>42</v>
      </c>
      <c r="C17" s="80" t="s">
        <v>15</v>
      </c>
      <c r="D17" s="79" t="s">
        <v>43</v>
      </c>
      <c r="E17" s="80" t="s">
        <v>17</v>
      </c>
      <c r="F17" s="80" t="s">
        <v>18</v>
      </c>
      <c r="G17" s="80" t="s">
        <v>17</v>
      </c>
      <c r="H17" s="80" t="s">
        <v>19</v>
      </c>
      <c r="I17" s="79">
        <v>1.6</v>
      </c>
      <c r="J17" s="83">
        <v>400</v>
      </c>
      <c r="K17" s="22">
        <f t="shared" si="0"/>
        <v>640</v>
      </c>
      <c r="L17" s="22">
        <f t="shared" si="1"/>
        <v>32</v>
      </c>
      <c r="M17" s="22">
        <f t="shared" si="2"/>
        <v>2.24</v>
      </c>
    </row>
    <row r="18" spans="1:13" s="72" customFormat="1" ht="12">
      <c r="A18" s="78">
        <v>16</v>
      </c>
      <c r="B18" s="79" t="s">
        <v>44</v>
      </c>
      <c r="C18" s="80" t="s">
        <v>15</v>
      </c>
      <c r="D18" s="79" t="s">
        <v>45</v>
      </c>
      <c r="E18" s="80" t="s">
        <v>17</v>
      </c>
      <c r="F18" s="80" t="s">
        <v>18</v>
      </c>
      <c r="G18" s="80" t="s">
        <v>17</v>
      </c>
      <c r="H18" s="80" t="s">
        <v>19</v>
      </c>
      <c r="I18" s="79">
        <v>1.7</v>
      </c>
      <c r="J18" s="83">
        <v>400</v>
      </c>
      <c r="K18" s="22">
        <f t="shared" si="0"/>
        <v>680</v>
      </c>
      <c r="L18" s="22">
        <f t="shared" si="1"/>
        <v>34</v>
      </c>
      <c r="M18" s="22">
        <f t="shared" si="2"/>
        <v>2.3800000000000003</v>
      </c>
    </row>
    <row r="19" spans="1:13" s="72" customFormat="1" ht="12">
      <c r="A19" s="78">
        <v>17</v>
      </c>
      <c r="B19" s="79" t="s">
        <v>46</v>
      </c>
      <c r="C19" s="80" t="s">
        <v>15</v>
      </c>
      <c r="D19" s="79" t="s">
        <v>33</v>
      </c>
      <c r="E19" s="80" t="s">
        <v>17</v>
      </c>
      <c r="F19" s="80" t="s">
        <v>18</v>
      </c>
      <c r="G19" s="80" t="s">
        <v>17</v>
      </c>
      <c r="H19" s="80" t="s">
        <v>19</v>
      </c>
      <c r="I19" s="79">
        <v>1.9</v>
      </c>
      <c r="J19" s="83">
        <v>400</v>
      </c>
      <c r="K19" s="22">
        <f t="shared" si="0"/>
        <v>760</v>
      </c>
      <c r="L19" s="22">
        <f t="shared" si="1"/>
        <v>38</v>
      </c>
      <c r="M19" s="22">
        <f t="shared" si="2"/>
        <v>2.66</v>
      </c>
    </row>
    <row r="20" spans="1:13" s="72" customFormat="1" ht="12">
      <c r="A20" s="78">
        <v>18</v>
      </c>
      <c r="B20" s="79" t="s">
        <v>47</v>
      </c>
      <c r="C20" s="80" t="s">
        <v>15</v>
      </c>
      <c r="D20" s="79" t="s">
        <v>48</v>
      </c>
      <c r="E20" s="80" t="s">
        <v>17</v>
      </c>
      <c r="F20" s="80" t="s">
        <v>18</v>
      </c>
      <c r="G20" s="80" t="s">
        <v>17</v>
      </c>
      <c r="H20" s="80" t="s">
        <v>19</v>
      </c>
      <c r="I20" s="79">
        <v>8</v>
      </c>
      <c r="J20" s="83">
        <v>400</v>
      </c>
      <c r="K20" s="22">
        <f t="shared" si="0"/>
        <v>3200</v>
      </c>
      <c r="L20" s="22">
        <f t="shared" si="1"/>
        <v>160</v>
      </c>
      <c r="M20" s="22">
        <f t="shared" si="2"/>
        <v>11.200000000000001</v>
      </c>
    </row>
    <row r="21" spans="1:13" s="72" customFormat="1" ht="12">
      <c r="A21" s="78">
        <v>19</v>
      </c>
      <c r="B21" s="79" t="s">
        <v>49</v>
      </c>
      <c r="C21" s="80" t="s">
        <v>15</v>
      </c>
      <c r="D21" s="79" t="s">
        <v>27</v>
      </c>
      <c r="E21" s="80" t="s">
        <v>17</v>
      </c>
      <c r="F21" s="80" t="s">
        <v>18</v>
      </c>
      <c r="G21" s="80" t="s">
        <v>17</v>
      </c>
      <c r="H21" s="80" t="s">
        <v>19</v>
      </c>
      <c r="I21" s="79">
        <v>7</v>
      </c>
      <c r="J21" s="83">
        <v>400</v>
      </c>
      <c r="K21" s="22">
        <f t="shared" si="0"/>
        <v>2800</v>
      </c>
      <c r="L21" s="22">
        <f t="shared" si="1"/>
        <v>140</v>
      </c>
      <c r="M21" s="22">
        <f t="shared" si="2"/>
        <v>9.8</v>
      </c>
    </row>
    <row r="22" spans="1:13" s="72" customFormat="1" ht="12">
      <c r="A22" s="78">
        <v>20</v>
      </c>
      <c r="B22" s="79" t="s">
        <v>50</v>
      </c>
      <c r="C22" s="80" t="s">
        <v>15</v>
      </c>
      <c r="D22" s="79" t="s">
        <v>25</v>
      </c>
      <c r="E22" s="80" t="s">
        <v>17</v>
      </c>
      <c r="F22" s="80" t="s">
        <v>18</v>
      </c>
      <c r="G22" s="80" t="s">
        <v>17</v>
      </c>
      <c r="H22" s="80" t="s">
        <v>19</v>
      </c>
      <c r="I22" s="79">
        <v>1</v>
      </c>
      <c r="J22" s="83">
        <v>400</v>
      </c>
      <c r="K22" s="22">
        <f t="shared" si="0"/>
        <v>400</v>
      </c>
      <c r="L22" s="22">
        <f t="shared" si="1"/>
        <v>20</v>
      </c>
      <c r="M22" s="22">
        <f t="shared" si="2"/>
        <v>1.4000000000000001</v>
      </c>
    </row>
    <row r="23" spans="1:13" s="71" customFormat="1" ht="12">
      <c r="A23" s="78">
        <v>21</v>
      </c>
      <c r="B23" s="79" t="s">
        <v>51</v>
      </c>
      <c r="C23" s="79" t="s">
        <v>15</v>
      </c>
      <c r="D23" s="79" t="s">
        <v>48</v>
      </c>
      <c r="E23" s="80" t="s">
        <v>17</v>
      </c>
      <c r="F23" s="80" t="s">
        <v>18</v>
      </c>
      <c r="G23" s="80" t="s">
        <v>17</v>
      </c>
      <c r="H23" s="80" t="s">
        <v>19</v>
      </c>
      <c r="I23" s="79">
        <v>1.2</v>
      </c>
      <c r="J23" s="83">
        <v>400</v>
      </c>
      <c r="K23" s="22">
        <f t="shared" si="0"/>
        <v>480</v>
      </c>
      <c r="L23" s="22">
        <f t="shared" si="1"/>
        <v>24</v>
      </c>
      <c r="M23" s="22">
        <f t="shared" si="2"/>
        <v>1.6800000000000002</v>
      </c>
    </row>
    <row r="24" spans="1:13" s="71" customFormat="1" ht="12">
      <c r="A24" s="78">
        <v>22</v>
      </c>
      <c r="B24" s="79" t="s">
        <v>52</v>
      </c>
      <c r="C24" s="79" t="s">
        <v>15</v>
      </c>
      <c r="D24" s="79" t="s">
        <v>41</v>
      </c>
      <c r="E24" s="80" t="s">
        <v>17</v>
      </c>
      <c r="F24" s="80" t="s">
        <v>18</v>
      </c>
      <c r="G24" s="80" t="s">
        <v>17</v>
      </c>
      <c r="H24" s="80" t="s">
        <v>19</v>
      </c>
      <c r="I24" s="79">
        <v>1</v>
      </c>
      <c r="J24" s="83">
        <v>400</v>
      </c>
      <c r="K24" s="22">
        <f t="shared" si="0"/>
        <v>400</v>
      </c>
      <c r="L24" s="22">
        <f t="shared" si="1"/>
        <v>20</v>
      </c>
      <c r="M24" s="22">
        <f t="shared" si="2"/>
        <v>1.4000000000000001</v>
      </c>
    </row>
    <row r="25" spans="1:13" s="71" customFormat="1" ht="12">
      <c r="A25" s="78">
        <v>23</v>
      </c>
      <c r="B25" s="79" t="s">
        <v>53</v>
      </c>
      <c r="C25" s="79" t="s">
        <v>15</v>
      </c>
      <c r="D25" s="79" t="s">
        <v>27</v>
      </c>
      <c r="E25" s="80" t="s">
        <v>17</v>
      </c>
      <c r="F25" s="80" t="s">
        <v>18</v>
      </c>
      <c r="G25" s="80" t="s">
        <v>17</v>
      </c>
      <c r="H25" s="80" t="s">
        <v>19</v>
      </c>
      <c r="I25" s="79">
        <v>10</v>
      </c>
      <c r="J25" s="83">
        <v>400</v>
      </c>
      <c r="K25" s="22">
        <f t="shared" si="0"/>
        <v>4000</v>
      </c>
      <c r="L25" s="22">
        <f t="shared" si="1"/>
        <v>200</v>
      </c>
      <c r="M25" s="22">
        <f t="shared" si="2"/>
        <v>14.000000000000002</v>
      </c>
    </row>
    <row r="26" spans="1:13" s="71" customFormat="1" ht="12">
      <c r="A26" s="78">
        <v>24</v>
      </c>
      <c r="B26" s="79" t="s">
        <v>54</v>
      </c>
      <c r="C26" s="79" t="s">
        <v>15</v>
      </c>
      <c r="D26" s="79" t="s">
        <v>48</v>
      </c>
      <c r="E26" s="80" t="s">
        <v>17</v>
      </c>
      <c r="F26" s="80" t="s">
        <v>18</v>
      </c>
      <c r="G26" s="80" t="s">
        <v>17</v>
      </c>
      <c r="H26" s="80" t="s">
        <v>19</v>
      </c>
      <c r="I26" s="79">
        <v>2</v>
      </c>
      <c r="J26" s="83">
        <v>400</v>
      </c>
      <c r="K26" s="22">
        <f t="shared" si="0"/>
        <v>800</v>
      </c>
      <c r="L26" s="22">
        <f t="shared" si="1"/>
        <v>40</v>
      </c>
      <c r="M26" s="22">
        <f t="shared" si="2"/>
        <v>2.8000000000000003</v>
      </c>
    </row>
  </sheetData>
  <sheetProtection/>
  <mergeCells count="1">
    <mergeCell ref="A1:M1"/>
  </mergeCells>
  <dataValidations count="7">
    <dataValidation type="decimal" operator="greaterThanOrEqual" allowBlank="1" sqref="J1:J2">
      <formula1>0</formula1>
    </dataValidation>
    <dataValidation type="decimal" operator="greaterThanOrEqual" allowBlank="1" showInputMessage="1" showErrorMessage="1" sqref="I1:I2">
      <formula1>0</formula1>
    </dataValidation>
    <dataValidation type="list" allowBlank="1" showInputMessage="1" showErrorMessage="1" sqref="H3:H26">
      <formula1>"亩,株,公顷,吨,其他,公斤"</formula1>
    </dataValidation>
    <dataValidation showInputMessage="1" showErrorMessage="1" sqref="H2"/>
    <dataValidation type="list" allowBlank="1" showInputMessage="1" showErrorMessage="1" sqref="C3:C26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H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F1">
      <selection activeCell="M2" sqref="M2:O28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6.125" style="0" customWidth="1"/>
    <col min="4" max="4" width="17.875" style="0" customWidth="1"/>
    <col min="5" max="5" width="4.75390625" style="0" customWidth="1"/>
    <col min="6" max="6" width="8.25390625" style="0" customWidth="1"/>
    <col min="7" max="7" width="20.25390625" style="0" customWidth="1"/>
    <col min="8" max="8" width="6.125" style="0" customWidth="1"/>
    <col min="9" max="9" width="20.25390625" style="0" customWidth="1"/>
    <col min="10" max="11" width="6.125" style="0" customWidth="1"/>
  </cols>
  <sheetData>
    <row r="1" spans="1:11" ht="18.75">
      <c r="A1" s="50" t="s">
        <v>0</v>
      </c>
      <c r="B1" s="51"/>
      <c r="C1" s="51"/>
      <c r="D1" s="50"/>
      <c r="E1" s="51"/>
      <c r="F1" s="51"/>
      <c r="G1" s="51"/>
      <c r="H1" s="51"/>
      <c r="I1" s="51"/>
      <c r="J1" s="51"/>
      <c r="K1" s="51"/>
    </row>
    <row r="2" spans="1:15" ht="21">
      <c r="A2" s="52" t="s">
        <v>1</v>
      </c>
      <c r="B2" s="53" t="s">
        <v>2</v>
      </c>
      <c r="C2" s="53" t="s">
        <v>3</v>
      </c>
      <c r="D2" s="54" t="s">
        <v>4</v>
      </c>
      <c r="E2" s="57" t="s">
        <v>55</v>
      </c>
      <c r="F2" s="57" t="s">
        <v>56</v>
      </c>
      <c r="G2" s="53" t="s">
        <v>5</v>
      </c>
      <c r="H2" s="53" t="s">
        <v>6</v>
      </c>
      <c r="I2" s="61" t="s">
        <v>7</v>
      </c>
      <c r="J2" s="61" t="s">
        <v>8</v>
      </c>
      <c r="K2" s="12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67">
        <v>1</v>
      </c>
      <c r="B3" s="68" t="s">
        <v>58</v>
      </c>
      <c r="C3" s="44" t="s">
        <v>15</v>
      </c>
      <c r="D3" s="4" t="s">
        <v>59</v>
      </c>
      <c r="E3" s="44"/>
      <c r="F3" s="59"/>
      <c r="G3" s="44" t="s">
        <v>60</v>
      </c>
      <c r="H3" s="44" t="s">
        <v>18</v>
      </c>
      <c r="I3" s="44" t="s">
        <v>60</v>
      </c>
      <c r="J3" s="44" t="s">
        <v>19</v>
      </c>
      <c r="K3" s="70">
        <v>3.2</v>
      </c>
      <c r="L3" s="4">
        <v>1000</v>
      </c>
      <c r="M3" s="13">
        <f>K3*L3</f>
        <v>3200</v>
      </c>
      <c r="N3" s="22">
        <f>M3*0.05</f>
        <v>160</v>
      </c>
      <c r="O3" s="22">
        <f>N3*0.07</f>
        <v>11.200000000000001</v>
      </c>
    </row>
    <row r="4" spans="1:15" ht="14.25">
      <c r="A4" s="67">
        <v>2</v>
      </c>
      <c r="B4" s="68" t="s">
        <v>61</v>
      </c>
      <c r="C4" s="44" t="s">
        <v>15</v>
      </c>
      <c r="D4" s="4" t="s">
        <v>62</v>
      </c>
      <c r="E4" s="44"/>
      <c r="F4" s="59"/>
      <c r="G4" s="44" t="s">
        <v>60</v>
      </c>
      <c r="H4" s="44" t="s">
        <v>18</v>
      </c>
      <c r="I4" s="44" t="s">
        <v>60</v>
      </c>
      <c r="J4" s="44" t="s">
        <v>19</v>
      </c>
      <c r="K4" s="70">
        <v>3</v>
      </c>
      <c r="L4" s="4">
        <v>1000</v>
      </c>
      <c r="M4" s="13">
        <f aca="true" t="shared" si="0" ref="M4:M28">K4*L4</f>
        <v>3000</v>
      </c>
      <c r="N4" s="22">
        <f aca="true" t="shared" si="1" ref="N4:N28">M4*0.05</f>
        <v>150</v>
      </c>
      <c r="O4" s="22">
        <f aca="true" t="shared" si="2" ref="O4:O28">N4*0.07</f>
        <v>10.500000000000002</v>
      </c>
    </row>
    <row r="5" spans="1:15" ht="14.25">
      <c r="A5" s="67">
        <v>3</v>
      </c>
      <c r="B5" s="68" t="s">
        <v>63</v>
      </c>
      <c r="C5" s="44" t="s">
        <v>15</v>
      </c>
      <c r="D5" s="4" t="s">
        <v>64</v>
      </c>
      <c r="E5" s="44"/>
      <c r="F5" s="59"/>
      <c r="G5" s="44" t="s">
        <v>60</v>
      </c>
      <c r="H5" s="44" t="s">
        <v>18</v>
      </c>
      <c r="I5" s="44" t="s">
        <v>60</v>
      </c>
      <c r="J5" s="44" t="s">
        <v>19</v>
      </c>
      <c r="K5" s="70">
        <v>1.5</v>
      </c>
      <c r="L5" s="4">
        <v>1000</v>
      </c>
      <c r="M5" s="13">
        <f t="shared" si="0"/>
        <v>1500</v>
      </c>
      <c r="N5" s="22">
        <f t="shared" si="1"/>
        <v>75</v>
      </c>
      <c r="O5" s="22">
        <f t="shared" si="2"/>
        <v>5.250000000000001</v>
      </c>
    </row>
    <row r="6" spans="1:15" ht="14.25">
      <c r="A6" s="67">
        <v>4</v>
      </c>
      <c r="B6" s="68" t="s">
        <v>65</v>
      </c>
      <c r="C6" s="44" t="s">
        <v>15</v>
      </c>
      <c r="D6" s="4" t="s">
        <v>62</v>
      </c>
      <c r="E6" s="9"/>
      <c r="F6" s="9"/>
      <c r="G6" s="44" t="s">
        <v>60</v>
      </c>
      <c r="H6" s="44" t="s">
        <v>18</v>
      </c>
      <c r="I6" s="44" t="s">
        <v>60</v>
      </c>
      <c r="J6" s="44" t="s">
        <v>19</v>
      </c>
      <c r="K6" s="70">
        <v>8</v>
      </c>
      <c r="L6" s="4">
        <v>1000</v>
      </c>
      <c r="M6" s="13">
        <f t="shared" si="0"/>
        <v>8000</v>
      </c>
      <c r="N6" s="22">
        <f t="shared" si="1"/>
        <v>400</v>
      </c>
      <c r="O6" s="22">
        <f t="shared" si="2"/>
        <v>28.000000000000004</v>
      </c>
    </row>
    <row r="7" spans="1:15" ht="14.25">
      <c r="A7" s="67">
        <v>5</v>
      </c>
      <c r="B7" s="68" t="s">
        <v>66</v>
      </c>
      <c r="C7" s="44" t="s">
        <v>15</v>
      </c>
      <c r="D7" s="4" t="s">
        <v>67</v>
      </c>
      <c r="E7" s="9"/>
      <c r="F7" s="9"/>
      <c r="G7" s="44" t="s">
        <v>60</v>
      </c>
      <c r="H7" s="44" t="s">
        <v>18</v>
      </c>
      <c r="I7" s="44" t="s">
        <v>60</v>
      </c>
      <c r="J7" s="44" t="s">
        <v>19</v>
      </c>
      <c r="K7" s="70">
        <v>3.3</v>
      </c>
      <c r="L7" s="4">
        <v>1000</v>
      </c>
      <c r="M7" s="13">
        <f t="shared" si="0"/>
        <v>3300</v>
      </c>
      <c r="N7" s="22">
        <f t="shared" si="1"/>
        <v>165</v>
      </c>
      <c r="O7" s="22">
        <f t="shared" si="2"/>
        <v>11.55</v>
      </c>
    </row>
    <row r="8" spans="1:15" ht="14.25">
      <c r="A8" s="67">
        <v>6</v>
      </c>
      <c r="B8" s="68" t="s">
        <v>68</v>
      </c>
      <c r="C8" s="44" t="s">
        <v>15</v>
      </c>
      <c r="D8" s="4" t="s">
        <v>69</v>
      </c>
      <c r="E8" s="9"/>
      <c r="F8" s="9"/>
      <c r="G8" s="44" t="s">
        <v>60</v>
      </c>
      <c r="H8" s="44" t="s">
        <v>18</v>
      </c>
      <c r="I8" s="44" t="s">
        <v>60</v>
      </c>
      <c r="J8" s="44" t="s">
        <v>19</v>
      </c>
      <c r="K8" s="70">
        <v>2</v>
      </c>
      <c r="L8" s="4">
        <v>1000</v>
      </c>
      <c r="M8" s="13">
        <f t="shared" si="0"/>
        <v>2000</v>
      </c>
      <c r="N8" s="22">
        <f t="shared" si="1"/>
        <v>100</v>
      </c>
      <c r="O8" s="22">
        <f t="shared" si="2"/>
        <v>7.000000000000001</v>
      </c>
    </row>
    <row r="9" spans="1:15" ht="14.25">
      <c r="A9" s="67">
        <v>7</v>
      </c>
      <c r="B9" s="68" t="s">
        <v>70</v>
      </c>
      <c r="C9" s="44" t="s">
        <v>15</v>
      </c>
      <c r="D9" s="4" t="s">
        <v>71</v>
      </c>
      <c r="E9" s="9"/>
      <c r="F9" s="9"/>
      <c r="G9" s="44" t="s">
        <v>60</v>
      </c>
      <c r="H9" s="44" t="s">
        <v>18</v>
      </c>
      <c r="I9" s="44" t="s">
        <v>60</v>
      </c>
      <c r="J9" s="44" t="s">
        <v>19</v>
      </c>
      <c r="K9" s="70">
        <v>2.5</v>
      </c>
      <c r="L9" s="4">
        <v>1000</v>
      </c>
      <c r="M9" s="13">
        <f t="shared" si="0"/>
        <v>2500</v>
      </c>
      <c r="N9" s="22">
        <f t="shared" si="1"/>
        <v>125</v>
      </c>
      <c r="O9" s="22">
        <f t="shared" si="2"/>
        <v>8.75</v>
      </c>
    </row>
    <row r="10" spans="1:15" ht="14.25">
      <c r="A10" s="67">
        <v>8</v>
      </c>
      <c r="B10" s="68" t="s">
        <v>72</v>
      </c>
      <c r="C10" s="44" t="s">
        <v>15</v>
      </c>
      <c r="D10" s="4" t="s">
        <v>69</v>
      </c>
      <c r="E10" s="9"/>
      <c r="F10" s="9"/>
      <c r="G10" s="44" t="s">
        <v>60</v>
      </c>
      <c r="H10" s="44" t="s">
        <v>18</v>
      </c>
      <c r="I10" s="44" t="s">
        <v>60</v>
      </c>
      <c r="J10" s="44" t="s">
        <v>19</v>
      </c>
      <c r="K10" s="70">
        <v>1.5</v>
      </c>
      <c r="L10" s="4">
        <v>1000</v>
      </c>
      <c r="M10" s="13">
        <f t="shared" si="0"/>
        <v>1500</v>
      </c>
      <c r="N10" s="22">
        <f t="shared" si="1"/>
        <v>75</v>
      </c>
      <c r="O10" s="22">
        <f t="shared" si="2"/>
        <v>5.250000000000001</v>
      </c>
    </row>
    <row r="11" spans="1:15" ht="14.25">
      <c r="A11" s="67">
        <v>9</v>
      </c>
      <c r="B11" s="68" t="s">
        <v>73</v>
      </c>
      <c r="C11" s="44" t="s">
        <v>15</v>
      </c>
      <c r="D11" s="4" t="s">
        <v>74</v>
      </c>
      <c r="E11" s="9"/>
      <c r="F11" s="9"/>
      <c r="G11" s="44" t="s">
        <v>60</v>
      </c>
      <c r="H11" s="44" t="s">
        <v>18</v>
      </c>
      <c r="I11" s="44" t="s">
        <v>60</v>
      </c>
      <c r="J11" s="44" t="s">
        <v>19</v>
      </c>
      <c r="K11" s="70">
        <v>3</v>
      </c>
      <c r="L11" s="4">
        <v>1000</v>
      </c>
      <c r="M11" s="13">
        <f t="shared" si="0"/>
        <v>3000</v>
      </c>
      <c r="N11" s="22">
        <f t="shared" si="1"/>
        <v>150</v>
      </c>
      <c r="O11" s="22">
        <f t="shared" si="2"/>
        <v>10.500000000000002</v>
      </c>
    </row>
    <row r="12" spans="1:15" ht="14.25">
      <c r="A12" s="67">
        <v>10</v>
      </c>
      <c r="B12" s="68" t="s">
        <v>75</v>
      </c>
      <c r="C12" s="44" t="s">
        <v>15</v>
      </c>
      <c r="D12" s="4" t="s">
        <v>76</v>
      </c>
      <c r="E12" s="9"/>
      <c r="F12" s="9"/>
      <c r="G12" s="44" t="s">
        <v>60</v>
      </c>
      <c r="H12" s="44" t="s">
        <v>18</v>
      </c>
      <c r="I12" s="44" t="s">
        <v>60</v>
      </c>
      <c r="J12" s="44" t="s">
        <v>19</v>
      </c>
      <c r="K12" s="70">
        <v>1.8</v>
      </c>
      <c r="L12" s="4">
        <v>1000</v>
      </c>
      <c r="M12" s="13">
        <f t="shared" si="0"/>
        <v>1800</v>
      </c>
      <c r="N12" s="22">
        <f t="shared" si="1"/>
        <v>90</v>
      </c>
      <c r="O12" s="22">
        <f t="shared" si="2"/>
        <v>6.300000000000001</v>
      </c>
    </row>
    <row r="13" spans="1:15" ht="14.25">
      <c r="A13" s="67">
        <v>11</v>
      </c>
      <c r="B13" s="68" t="s">
        <v>77</v>
      </c>
      <c r="C13" s="44" t="s">
        <v>15</v>
      </c>
      <c r="D13" s="4" t="s">
        <v>69</v>
      </c>
      <c r="E13" s="9"/>
      <c r="F13" s="9"/>
      <c r="G13" s="44" t="s">
        <v>60</v>
      </c>
      <c r="H13" s="44" t="s">
        <v>18</v>
      </c>
      <c r="I13" s="44" t="s">
        <v>60</v>
      </c>
      <c r="J13" s="44" t="s">
        <v>19</v>
      </c>
      <c r="K13" s="70">
        <v>1</v>
      </c>
      <c r="L13" s="4">
        <v>1000</v>
      </c>
      <c r="M13" s="13">
        <f t="shared" si="0"/>
        <v>1000</v>
      </c>
      <c r="N13" s="22">
        <f t="shared" si="1"/>
        <v>50</v>
      </c>
      <c r="O13" s="22">
        <f t="shared" si="2"/>
        <v>3.5000000000000004</v>
      </c>
    </row>
    <row r="14" spans="1:15" ht="14.25">
      <c r="A14" s="67">
        <v>12</v>
      </c>
      <c r="B14" s="68" t="s">
        <v>78</v>
      </c>
      <c r="C14" s="44" t="s">
        <v>15</v>
      </c>
      <c r="D14" s="4" t="s">
        <v>69</v>
      </c>
      <c r="E14" s="9"/>
      <c r="F14" s="9"/>
      <c r="G14" s="44" t="s">
        <v>60</v>
      </c>
      <c r="H14" s="44" t="s">
        <v>18</v>
      </c>
      <c r="I14" s="44" t="s">
        <v>60</v>
      </c>
      <c r="J14" s="44" t="s">
        <v>19</v>
      </c>
      <c r="K14" s="70">
        <v>3</v>
      </c>
      <c r="L14" s="4">
        <v>1000</v>
      </c>
      <c r="M14" s="13">
        <f t="shared" si="0"/>
        <v>3000</v>
      </c>
      <c r="N14" s="22">
        <f t="shared" si="1"/>
        <v>150</v>
      </c>
      <c r="O14" s="22">
        <f t="shared" si="2"/>
        <v>10.500000000000002</v>
      </c>
    </row>
    <row r="15" spans="1:15" ht="14.25">
      <c r="A15" s="67">
        <v>13</v>
      </c>
      <c r="B15" s="68" t="s">
        <v>79</v>
      </c>
      <c r="C15" s="44" t="s">
        <v>15</v>
      </c>
      <c r="D15" s="4" t="s">
        <v>67</v>
      </c>
      <c r="E15" s="9"/>
      <c r="F15" s="9"/>
      <c r="G15" s="44" t="s">
        <v>60</v>
      </c>
      <c r="H15" s="44" t="s">
        <v>18</v>
      </c>
      <c r="I15" s="44" t="s">
        <v>60</v>
      </c>
      <c r="J15" s="44" t="s">
        <v>19</v>
      </c>
      <c r="K15" s="70">
        <v>3</v>
      </c>
      <c r="L15" s="4">
        <v>1000</v>
      </c>
      <c r="M15" s="13">
        <f t="shared" si="0"/>
        <v>3000</v>
      </c>
      <c r="N15" s="22">
        <f t="shared" si="1"/>
        <v>150</v>
      </c>
      <c r="O15" s="22">
        <f t="shared" si="2"/>
        <v>10.500000000000002</v>
      </c>
    </row>
    <row r="16" spans="1:15" ht="14.25">
      <c r="A16" s="67">
        <v>14</v>
      </c>
      <c r="B16" s="68" t="s">
        <v>80</v>
      </c>
      <c r="C16" s="44" t="s">
        <v>15</v>
      </c>
      <c r="D16" s="4" t="s">
        <v>81</v>
      </c>
      <c r="E16" s="9"/>
      <c r="F16" s="9"/>
      <c r="G16" s="44" t="s">
        <v>60</v>
      </c>
      <c r="H16" s="44" t="s">
        <v>18</v>
      </c>
      <c r="I16" s="44" t="s">
        <v>60</v>
      </c>
      <c r="J16" s="44" t="s">
        <v>19</v>
      </c>
      <c r="K16" s="70">
        <v>1.6</v>
      </c>
      <c r="L16" s="4">
        <v>1000</v>
      </c>
      <c r="M16" s="13">
        <f t="shared" si="0"/>
        <v>1600</v>
      </c>
      <c r="N16" s="22">
        <f t="shared" si="1"/>
        <v>80</v>
      </c>
      <c r="O16" s="22">
        <f t="shared" si="2"/>
        <v>5.6000000000000005</v>
      </c>
    </row>
    <row r="17" spans="1:15" ht="14.25">
      <c r="A17" s="67">
        <v>15</v>
      </c>
      <c r="B17" s="68" t="s">
        <v>82</v>
      </c>
      <c r="C17" s="44" t="s">
        <v>15</v>
      </c>
      <c r="D17" s="4" t="s">
        <v>83</v>
      </c>
      <c r="E17" s="9"/>
      <c r="F17" s="9"/>
      <c r="G17" s="44" t="s">
        <v>60</v>
      </c>
      <c r="H17" s="44" t="s">
        <v>18</v>
      </c>
      <c r="I17" s="44" t="s">
        <v>60</v>
      </c>
      <c r="J17" s="44" t="s">
        <v>19</v>
      </c>
      <c r="K17" s="70">
        <v>2</v>
      </c>
      <c r="L17" s="4">
        <v>1000</v>
      </c>
      <c r="M17" s="13">
        <f t="shared" si="0"/>
        <v>2000</v>
      </c>
      <c r="N17" s="22">
        <f t="shared" si="1"/>
        <v>100</v>
      </c>
      <c r="O17" s="22">
        <f t="shared" si="2"/>
        <v>7.000000000000001</v>
      </c>
    </row>
    <row r="18" spans="1:15" ht="14.25">
      <c r="A18" s="67">
        <v>16</v>
      </c>
      <c r="B18" s="68" t="s">
        <v>84</v>
      </c>
      <c r="C18" s="44" t="s">
        <v>15</v>
      </c>
      <c r="D18" s="64" t="s">
        <v>85</v>
      </c>
      <c r="E18" s="9"/>
      <c r="F18" s="9"/>
      <c r="G18" s="44" t="s">
        <v>60</v>
      </c>
      <c r="H18" s="44" t="s">
        <v>18</v>
      </c>
      <c r="I18" s="44" t="s">
        <v>60</v>
      </c>
      <c r="J18" s="44" t="s">
        <v>19</v>
      </c>
      <c r="K18" s="70">
        <v>1</v>
      </c>
      <c r="L18" s="4">
        <v>1000</v>
      </c>
      <c r="M18" s="13">
        <f t="shared" si="0"/>
        <v>1000</v>
      </c>
      <c r="N18" s="22">
        <f t="shared" si="1"/>
        <v>50</v>
      </c>
      <c r="O18" s="22">
        <f t="shared" si="2"/>
        <v>3.5000000000000004</v>
      </c>
    </row>
    <row r="19" spans="1:15" ht="14.25">
      <c r="A19" s="67">
        <v>17</v>
      </c>
      <c r="B19" s="68" t="s">
        <v>86</v>
      </c>
      <c r="C19" s="44" t="s">
        <v>15</v>
      </c>
      <c r="D19" s="4" t="s">
        <v>87</v>
      </c>
      <c r="E19" s="9"/>
      <c r="F19" s="9"/>
      <c r="G19" s="44" t="s">
        <v>60</v>
      </c>
      <c r="H19" s="44" t="s">
        <v>18</v>
      </c>
      <c r="I19" s="44" t="s">
        <v>60</v>
      </c>
      <c r="J19" s="44" t="s">
        <v>19</v>
      </c>
      <c r="K19" s="70">
        <v>1.5</v>
      </c>
      <c r="L19" s="4">
        <v>1000</v>
      </c>
      <c r="M19" s="13">
        <f t="shared" si="0"/>
        <v>1500</v>
      </c>
      <c r="N19" s="22">
        <f t="shared" si="1"/>
        <v>75</v>
      </c>
      <c r="O19" s="22">
        <f t="shared" si="2"/>
        <v>5.250000000000001</v>
      </c>
    </row>
    <row r="20" spans="1:15" ht="14.25">
      <c r="A20" s="67">
        <v>18</v>
      </c>
      <c r="B20" s="68" t="s">
        <v>88</v>
      </c>
      <c r="C20" s="44" t="s">
        <v>15</v>
      </c>
      <c r="D20" s="4" t="s">
        <v>89</v>
      </c>
      <c r="E20" s="9"/>
      <c r="F20" s="9"/>
      <c r="G20" s="44" t="s">
        <v>60</v>
      </c>
      <c r="H20" s="44" t="s">
        <v>18</v>
      </c>
      <c r="I20" s="44" t="s">
        <v>60</v>
      </c>
      <c r="J20" s="44" t="s">
        <v>19</v>
      </c>
      <c r="K20" s="70">
        <v>2.2</v>
      </c>
      <c r="L20" s="4">
        <v>1000</v>
      </c>
      <c r="M20" s="13">
        <f t="shared" si="0"/>
        <v>2200</v>
      </c>
      <c r="N20" s="22">
        <f t="shared" si="1"/>
        <v>110</v>
      </c>
      <c r="O20" s="22">
        <f t="shared" si="2"/>
        <v>7.700000000000001</v>
      </c>
    </row>
    <row r="21" spans="1:15" ht="14.25">
      <c r="A21" s="67">
        <v>19</v>
      </c>
      <c r="B21" s="68" t="s">
        <v>90</v>
      </c>
      <c r="C21" s="44" t="s">
        <v>15</v>
      </c>
      <c r="D21" s="4" t="s">
        <v>87</v>
      </c>
      <c r="E21" s="9"/>
      <c r="F21" s="9"/>
      <c r="G21" s="44" t="s">
        <v>60</v>
      </c>
      <c r="H21" s="44" t="s">
        <v>18</v>
      </c>
      <c r="I21" s="44" t="s">
        <v>60</v>
      </c>
      <c r="J21" s="44" t="s">
        <v>19</v>
      </c>
      <c r="K21" s="70">
        <v>2.2</v>
      </c>
      <c r="L21" s="4">
        <v>1000</v>
      </c>
      <c r="M21" s="13">
        <f t="shared" si="0"/>
        <v>2200</v>
      </c>
      <c r="N21" s="22">
        <f t="shared" si="1"/>
        <v>110</v>
      </c>
      <c r="O21" s="22">
        <f t="shared" si="2"/>
        <v>7.700000000000001</v>
      </c>
    </row>
    <row r="22" spans="1:15" ht="14.25">
      <c r="A22" s="67">
        <v>20</v>
      </c>
      <c r="B22" s="68" t="s">
        <v>91</v>
      </c>
      <c r="C22" s="44" t="s">
        <v>15</v>
      </c>
      <c r="D22" s="4" t="s">
        <v>92</v>
      </c>
      <c r="E22" s="9"/>
      <c r="F22" s="9"/>
      <c r="G22" s="44" t="s">
        <v>60</v>
      </c>
      <c r="H22" s="44" t="s">
        <v>18</v>
      </c>
      <c r="I22" s="44" t="s">
        <v>60</v>
      </c>
      <c r="J22" s="44" t="s">
        <v>19</v>
      </c>
      <c r="K22" s="70">
        <v>2</v>
      </c>
      <c r="L22" s="4">
        <v>1000</v>
      </c>
      <c r="M22" s="13">
        <f t="shared" si="0"/>
        <v>2000</v>
      </c>
      <c r="N22" s="22">
        <f t="shared" si="1"/>
        <v>100</v>
      </c>
      <c r="O22" s="22">
        <f t="shared" si="2"/>
        <v>7.000000000000001</v>
      </c>
    </row>
    <row r="23" spans="1:15" ht="14.25">
      <c r="A23" s="67">
        <v>21</v>
      </c>
      <c r="B23" s="68" t="s">
        <v>93</v>
      </c>
      <c r="C23" s="44" t="s">
        <v>15</v>
      </c>
      <c r="D23" s="4" t="s">
        <v>94</v>
      </c>
      <c r="E23" s="9"/>
      <c r="F23" s="9"/>
      <c r="G23" s="44" t="s">
        <v>60</v>
      </c>
      <c r="H23" s="44" t="s">
        <v>18</v>
      </c>
      <c r="I23" s="44" t="s">
        <v>60</v>
      </c>
      <c r="J23" s="44" t="s">
        <v>19</v>
      </c>
      <c r="K23" s="70">
        <v>1.5</v>
      </c>
      <c r="L23" s="4">
        <v>1000</v>
      </c>
      <c r="M23" s="13">
        <f t="shared" si="0"/>
        <v>1500</v>
      </c>
      <c r="N23" s="22">
        <f t="shared" si="1"/>
        <v>75</v>
      </c>
      <c r="O23" s="22">
        <f t="shared" si="2"/>
        <v>5.250000000000001</v>
      </c>
    </row>
    <row r="24" spans="1:15" ht="14.25">
      <c r="A24" s="67">
        <v>22</v>
      </c>
      <c r="B24" s="68" t="s">
        <v>95</v>
      </c>
      <c r="C24" s="44" t="s">
        <v>15</v>
      </c>
      <c r="D24" s="4" t="s">
        <v>96</v>
      </c>
      <c r="E24" s="9"/>
      <c r="F24" s="9"/>
      <c r="G24" s="44" t="s">
        <v>60</v>
      </c>
      <c r="H24" s="44" t="s">
        <v>18</v>
      </c>
      <c r="I24" s="44" t="s">
        <v>60</v>
      </c>
      <c r="J24" s="44" t="s">
        <v>19</v>
      </c>
      <c r="K24" s="70">
        <v>1.7</v>
      </c>
      <c r="L24" s="4">
        <v>1000</v>
      </c>
      <c r="M24" s="13">
        <f t="shared" si="0"/>
        <v>1700</v>
      </c>
      <c r="N24" s="22">
        <f t="shared" si="1"/>
        <v>85</v>
      </c>
      <c r="O24" s="22">
        <f t="shared" si="2"/>
        <v>5.95</v>
      </c>
    </row>
    <row r="25" spans="1:15" ht="14.25">
      <c r="A25" s="67">
        <v>23</v>
      </c>
      <c r="B25" s="69" t="s">
        <v>97</v>
      </c>
      <c r="C25" s="44" t="s">
        <v>15</v>
      </c>
      <c r="D25" s="4" t="s">
        <v>98</v>
      </c>
      <c r="E25" s="9"/>
      <c r="F25" s="9"/>
      <c r="G25" s="44" t="s">
        <v>60</v>
      </c>
      <c r="H25" s="44" t="s">
        <v>18</v>
      </c>
      <c r="I25" s="44" t="s">
        <v>60</v>
      </c>
      <c r="J25" s="44" t="s">
        <v>19</v>
      </c>
      <c r="K25" s="70">
        <v>3</v>
      </c>
      <c r="L25" s="4">
        <v>1000</v>
      </c>
      <c r="M25" s="13">
        <f t="shared" si="0"/>
        <v>3000</v>
      </c>
      <c r="N25" s="22">
        <f t="shared" si="1"/>
        <v>150</v>
      </c>
      <c r="O25" s="22">
        <f t="shared" si="2"/>
        <v>10.500000000000002</v>
      </c>
    </row>
    <row r="26" spans="1:15" ht="14.25">
      <c r="A26" s="67">
        <v>24</v>
      </c>
      <c r="B26" s="69" t="s">
        <v>99</v>
      </c>
      <c r="C26" s="44" t="s">
        <v>15</v>
      </c>
      <c r="D26" s="4" t="s">
        <v>100</v>
      </c>
      <c r="E26" s="9"/>
      <c r="F26" s="9"/>
      <c r="G26" s="44" t="s">
        <v>60</v>
      </c>
      <c r="H26" s="44" t="s">
        <v>18</v>
      </c>
      <c r="I26" s="44" t="s">
        <v>60</v>
      </c>
      <c r="J26" s="44" t="s">
        <v>19</v>
      </c>
      <c r="K26" s="70">
        <v>1.4</v>
      </c>
      <c r="L26" s="4">
        <v>1000</v>
      </c>
      <c r="M26" s="13">
        <f t="shared" si="0"/>
        <v>1400</v>
      </c>
      <c r="N26" s="22">
        <f t="shared" si="1"/>
        <v>70</v>
      </c>
      <c r="O26" s="22">
        <f t="shared" si="2"/>
        <v>4.9</v>
      </c>
    </row>
    <row r="27" spans="1:15" ht="14.25">
      <c r="A27" s="67">
        <v>25</v>
      </c>
      <c r="B27" s="69" t="s">
        <v>101</v>
      </c>
      <c r="C27" s="44" t="s">
        <v>15</v>
      </c>
      <c r="D27" s="4" t="s">
        <v>85</v>
      </c>
      <c r="E27" s="9"/>
      <c r="F27" s="9"/>
      <c r="G27" s="44" t="s">
        <v>60</v>
      </c>
      <c r="H27" s="44" t="s">
        <v>18</v>
      </c>
      <c r="I27" s="44" t="s">
        <v>60</v>
      </c>
      <c r="J27" s="44" t="s">
        <v>19</v>
      </c>
      <c r="K27" s="70">
        <v>1</v>
      </c>
      <c r="L27" s="4">
        <v>1000</v>
      </c>
      <c r="M27" s="13">
        <f t="shared" si="0"/>
        <v>1000</v>
      </c>
      <c r="N27" s="22">
        <f t="shared" si="1"/>
        <v>50</v>
      </c>
      <c r="O27" s="22">
        <f t="shared" si="2"/>
        <v>3.5000000000000004</v>
      </c>
    </row>
    <row r="28" spans="1:15" ht="14.25">
      <c r="A28" s="67">
        <v>26</v>
      </c>
      <c r="B28" s="69" t="s">
        <v>102</v>
      </c>
      <c r="C28" s="44" t="s">
        <v>15</v>
      </c>
      <c r="D28" s="4" t="s">
        <v>62</v>
      </c>
      <c r="E28" s="9"/>
      <c r="F28" s="9"/>
      <c r="G28" s="44" t="s">
        <v>60</v>
      </c>
      <c r="H28" s="44" t="s">
        <v>18</v>
      </c>
      <c r="I28" s="44" t="s">
        <v>60</v>
      </c>
      <c r="J28" s="44" t="s">
        <v>19</v>
      </c>
      <c r="K28" s="70">
        <v>1.5</v>
      </c>
      <c r="L28" s="4">
        <v>1000</v>
      </c>
      <c r="M28" s="13">
        <f t="shared" si="0"/>
        <v>1500</v>
      </c>
      <c r="N28" s="22">
        <f t="shared" si="1"/>
        <v>75</v>
      </c>
      <c r="O28" s="22">
        <f t="shared" si="2"/>
        <v>5.250000000000001</v>
      </c>
    </row>
  </sheetData>
  <sheetProtection/>
  <mergeCells count="1">
    <mergeCell ref="A1:K1"/>
  </mergeCells>
  <dataValidations count="6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28">
      <formula1>"亩,株,公顷,吨,其他,公斤"</formula1>
    </dataValidation>
    <dataValidation showInputMessage="1" showErrorMessage="1" sqref="J2"/>
    <dataValidation type="list" allowBlank="1" showInputMessage="1" showErrorMessage="1" sqref="C3:C28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G1">
      <selection activeCell="M2" sqref="M2:O28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6.125" style="0" customWidth="1"/>
    <col min="4" max="4" width="17.875" style="0" customWidth="1"/>
    <col min="5" max="5" width="4.75390625" style="0" customWidth="1"/>
    <col min="6" max="6" width="8.25390625" style="0" customWidth="1"/>
    <col min="7" max="7" width="20.25390625" style="0" customWidth="1"/>
    <col min="8" max="8" width="6.125" style="0" customWidth="1"/>
    <col min="9" max="9" width="20.25390625" style="0" customWidth="1"/>
    <col min="10" max="11" width="6.125" style="0" customWidth="1"/>
  </cols>
  <sheetData>
    <row r="1" spans="1:11" ht="18.75">
      <c r="A1" s="50" t="s">
        <v>0</v>
      </c>
      <c r="B1" s="51"/>
      <c r="C1" s="51"/>
      <c r="D1" s="50"/>
      <c r="E1" s="51"/>
      <c r="F1" s="51"/>
      <c r="G1" s="51"/>
      <c r="H1" s="51"/>
      <c r="I1" s="51"/>
      <c r="J1" s="51"/>
      <c r="K1" s="51"/>
    </row>
    <row r="2" spans="1:15" ht="21">
      <c r="A2" s="52" t="s">
        <v>1</v>
      </c>
      <c r="B2" s="53" t="s">
        <v>2</v>
      </c>
      <c r="C2" s="53" t="s">
        <v>3</v>
      </c>
      <c r="D2" s="54" t="s">
        <v>4</v>
      </c>
      <c r="E2" s="57" t="s">
        <v>55</v>
      </c>
      <c r="F2" s="57" t="s">
        <v>56</v>
      </c>
      <c r="G2" s="53" t="s">
        <v>5</v>
      </c>
      <c r="H2" s="53" t="s">
        <v>6</v>
      </c>
      <c r="I2" s="61" t="s">
        <v>7</v>
      </c>
      <c r="J2" s="61" t="s">
        <v>8</v>
      </c>
      <c r="K2" s="12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ht="14.25">
      <c r="A3" s="67">
        <v>1</v>
      </c>
      <c r="B3" s="68" t="s">
        <v>58</v>
      </c>
      <c r="C3" s="44" t="s">
        <v>15</v>
      </c>
      <c r="D3" s="4" t="s">
        <v>59</v>
      </c>
      <c r="E3" s="44"/>
      <c r="F3" s="59"/>
      <c r="G3" s="44" t="s">
        <v>60</v>
      </c>
      <c r="H3" s="44" t="s">
        <v>18</v>
      </c>
      <c r="I3" s="44" t="s">
        <v>60</v>
      </c>
      <c r="J3" s="44" t="s">
        <v>19</v>
      </c>
      <c r="K3" s="70">
        <v>3.2</v>
      </c>
      <c r="L3" s="4">
        <v>400</v>
      </c>
      <c r="M3" s="13">
        <f aca="true" t="shared" si="0" ref="M3:M28">K3*L3</f>
        <v>1280</v>
      </c>
      <c r="N3" s="22">
        <f aca="true" t="shared" si="1" ref="N3:N28">M3*0.05</f>
        <v>64</v>
      </c>
      <c r="O3" s="22">
        <f aca="true" t="shared" si="2" ref="O3:O28">N3*0.07</f>
        <v>4.48</v>
      </c>
    </row>
    <row r="4" spans="1:15" ht="14.25">
      <c r="A4" s="67">
        <v>2</v>
      </c>
      <c r="B4" s="68" t="s">
        <v>61</v>
      </c>
      <c r="C4" s="44" t="s">
        <v>15</v>
      </c>
      <c r="D4" s="4" t="s">
        <v>62</v>
      </c>
      <c r="E4" s="44"/>
      <c r="F4" s="59"/>
      <c r="G4" s="44" t="s">
        <v>60</v>
      </c>
      <c r="H4" s="44" t="s">
        <v>18</v>
      </c>
      <c r="I4" s="44" t="s">
        <v>60</v>
      </c>
      <c r="J4" s="44" t="s">
        <v>19</v>
      </c>
      <c r="K4" s="70">
        <v>3</v>
      </c>
      <c r="L4" s="4">
        <v>400</v>
      </c>
      <c r="M4" s="13">
        <f t="shared" si="0"/>
        <v>1200</v>
      </c>
      <c r="N4" s="22">
        <f t="shared" si="1"/>
        <v>60</v>
      </c>
      <c r="O4" s="22">
        <f t="shared" si="2"/>
        <v>4.2</v>
      </c>
    </row>
    <row r="5" spans="1:15" ht="14.25">
      <c r="A5" s="67">
        <v>3</v>
      </c>
      <c r="B5" s="68" t="s">
        <v>63</v>
      </c>
      <c r="C5" s="44" t="s">
        <v>15</v>
      </c>
      <c r="D5" s="4" t="s">
        <v>64</v>
      </c>
      <c r="E5" s="44"/>
      <c r="F5" s="59"/>
      <c r="G5" s="44" t="s">
        <v>60</v>
      </c>
      <c r="H5" s="44" t="s">
        <v>18</v>
      </c>
      <c r="I5" s="44" t="s">
        <v>60</v>
      </c>
      <c r="J5" s="44" t="s">
        <v>19</v>
      </c>
      <c r="K5" s="70">
        <v>1.5</v>
      </c>
      <c r="L5" s="4">
        <v>400</v>
      </c>
      <c r="M5" s="13">
        <f t="shared" si="0"/>
        <v>600</v>
      </c>
      <c r="N5" s="22">
        <f t="shared" si="1"/>
        <v>30</v>
      </c>
      <c r="O5" s="22">
        <f t="shared" si="2"/>
        <v>2.1</v>
      </c>
    </row>
    <row r="6" spans="1:15" ht="14.25">
      <c r="A6" s="67">
        <v>4</v>
      </c>
      <c r="B6" s="68" t="s">
        <v>65</v>
      </c>
      <c r="C6" s="44" t="s">
        <v>15</v>
      </c>
      <c r="D6" s="4" t="s">
        <v>62</v>
      </c>
      <c r="E6" s="9"/>
      <c r="F6" s="9"/>
      <c r="G6" s="44" t="s">
        <v>60</v>
      </c>
      <c r="H6" s="44" t="s">
        <v>18</v>
      </c>
      <c r="I6" s="44" t="s">
        <v>60</v>
      </c>
      <c r="J6" s="44" t="s">
        <v>19</v>
      </c>
      <c r="K6" s="70">
        <v>8</v>
      </c>
      <c r="L6" s="4">
        <v>400</v>
      </c>
      <c r="M6" s="13">
        <f t="shared" si="0"/>
        <v>3200</v>
      </c>
      <c r="N6" s="22">
        <f t="shared" si="1"/>
        <v>160</v>
      </c>
      <c r="O6" s="22">
        <f t="shared" si="2"/>
        <v>11.200000000000001</v>
      </c>
    </row>
    <row r="7" spans="1:15" ht="14.25">
      <c r="A7" s="67">
        <v>5</v>
      </c>
      <c r="B7" s="68" t="s">
        <v>66</v>
      </c>
      <c r="C7" s="44" t="s">
        <v>15</v>
      </c>
      <c r="D7" s="4" t="s">
        <v>67</v>
      </c>
      <c r="E7" s="9"/>
      <c r="F7" s="9"/>
      <c r="G7" s="44" t="s">
        <v>60</v>
      </c>
      <c r="H7" s="44" t="s">
        <v>18</v>
      </c>
      <c r="I7" s="44" t="s">
        <v>60</v>
      </c>
      <c r="J7" s="44" t="s">
        <v>19</v>
      </c>
      <c r="K7" s="70">
        <v>3.3</v>
      </c>
      <c r="L7" s="4">
        <v>400</v>
      </c>
      <c r="M7" s="13">
        <f t="shared" si="0"/>
        <v>1320</v>
      </c>
      <c r="N7" s="22">
        <f t="shared" si="1"/>
        <v>66</v>
      </c>
      <c r="O7" s="22">
        <f t="shared" si="2"/>
        <v>4.62</v>
      </c>
    </row>
    <row r="8" spans="1:15" ht="14.25">
      <c r="A8" s="67">
        <v>6</v>
      </c>
      <c r="B8" s="68" t="s">
        <v>68</v>
      </c>
      <c r="C8" s="44" t="s">
        <v>15</v>
      </c>
      <c r="D8" s="4" t="s">
        <v>69</v>
      </c>
      <c r="E8" s="9"/>
      <c r="F8" s="9"/>
      <c r="G8" s="44" t="s">
        <v>60</v>
      </c>
      <c r="H8" s="44" t="s">
        <v>18</v>
      </c>
      <c r="I8" s="44" t="s">
        <v>60</v>
      </c>
      <c r="J8" s="44" t="s">
        <v>19</v>
      </c>
      <c r="K8" s="70">
        <v>2</v>
      </c>
      <c r="L8" s="4">
        <v>400</v>
      </c>
      <c r="M8" s="13">
        <f t="shared" si="0"/>
        <v>800</v>
      </c>
      <c r="N8" s="22">
        <f t="shared" si="1"/>
        <v>40</v>
      </c>
      <c r="O8" s="22">
        <f t="shared" si="2"/>
        <v>2.8000000000000003</v>
      </c>
    </row>
    <row r="9" spans="1:15" ht="14.25">
      <c r="A9" s="67">
        <v>7</v>
      </c>
      <c r="B9" s="68" t="s">
        <v>70</v>
      </c>
      <c r="C9" s="44" t="s">
        <v>15</v>
      </c>
      <c r="D9" s="4" t="s">
        <v>71</v>
      </c>
      <c r="E9" s="9"/>
      <c r="F9" s="9"/>
      <c r="G9" s="44" t="s">
        <v>60</v>
      </c>
      <c r="H9" s="44" t="s">
        <v>18</v>
      </c>
      <c r="I9" s="44" t="s">
        <v>60</v>
      </c>
      <c r="J9" s="44" t="s">
        <v>19</v>
      </c>
      <c r="K9" s="70">
        <v>2.5</v>
      </c>
      <c r="L9" s="4">
        <v>400</v>
      </c>
      <c r="M9" s="13">
        <f t="shared" si="0"/>
        <v>1000</v>
      </c>
      <c r="N9" s="22">
        <f t="shared" si="1"/>
        <v>50</v>
      </c>
      <c r="O9" s="22">
        <f t="shared" si="2"/>
        <v>3.5000000000000004</v>
      </c>
    </row>
    <row r="10" spans="1:15" ht="14.25">
      <c r="A10" s="67">
        <v>8</v>
      </c>
      <c r="B10" s="68" t="s">
        <v>72</v>
      </c>
      <c r="C10" s="44" t="s">
        <v>15</v>
      </c>
      <c r="D10" s="4" t="s">
        <v>69</v>
      </c>
      <c r="E10" s="9"/>
      <c r="F10" s="9"/>
      <c r="G10" s="44" t="s">
        <v>60</v>
      </c>
      <c r="H10" s="44" t="s">
        <v>18</v>
      </c>
      <c r="I10" s="44" t="s">
        <v>60</v>
      </c>
      <c r="J10" s="44" t="s">
        <v>19</v>
      </c>
      <c r="K10" s="70">
        <v>1.5</v>
      </c>
      <c r="L10" s="4">
        <v>400</v>
      </c>
      <c r="M10" s="13">
        <f t="shared" si="0"/>
        <v>600</v>
      </c>
      <c r="N10" s="22">
        <f t="shared" si="1"/>
        <v>30</v>
      </c>
      <c r="O10" s="22">
        <f t="shared" si="2"/>
        <v>2.1</v>
      </c>
    </row>
    <row r="11" spans="1:15" ht="14.25">
      <c r="A11" s="67">
        <v>9</v>
      </c>
      <c r="B11" s="68" t="s">
        <v>73</v>
      </c>
      <c r="C11" s="44" t="s">
        <v>15</v>
      </c>
      <c r="D11" s="4" t="s">
        <v>74</v>
      </c>
      <c r="E11" s="9"/>
      <c r="F11" s="9"/>
      <c r="G11" s="44" t="s">
        <v>60</v>
      </c>
      <c r="H11" s="44" t="s">
        <v>18</v>
      </c>
      <c r="I11" s="44" t="s">
        <v>60</v>
      </c>
      <c r="J11" s="44" t="s">
        <v>19</v>
      </c>
      <c r="K11" s="70">
        <v>3</v>
      </c>
      <c r="L11" s="4">
        <v>400</v>
      </c>
      <c r="M11" s="13">
        <f t="shared" si="0"/>
        <v>1200</v>
      </c>
      <c r="N11" s="22">
        <f t="shared" si="1"/>
        <v>60</v>
      </c>
      <c r="O11" s="22">
        <f t="shared" si="2"/>
        <v>4.2</v>
      </c>
    </row>
    <row r="12" spans="1:15" ht="14.25">
      <c r="A12" s="67">
        <v>10</v>
      </c>
      <c r="B12" s="68" t="s">
        <v>75</v>
      </c>
      <c r="C12" s="44" t="s">
        <v>15</v>
      </c>
      <c r="D12" s="4" t="s">
        <v>76</v>
      </c>
      <c r="E12" s="9"/>
      <c r="F12" s="9"/>
      <c r="G12" s="44" t="s">
        <v>60</v>
      </c>
      <c r="H12" s="44" t="s">
        <v>18</v>
      </c>
      <c r="I12" s="44" t="s">
        <v>60</v>
      </c>
      <c r="J12" s="44" t="s">
        <v>19</v>
      </c>
      <c r="K12" s="70">
        <v>1.8</v>
      </c>
      <c r="L12" s="4">
        <v>400</v>
      </c>
      <c r="M12" s="13">
        <f t="shared" si="0"/>
        <v>720</v>
      </c>
      <c r="N12" s="22">
        <f t="shared" si="1"/>
        <v>36</v>
      </c>
      <c r="O12" s="22">
        <f t="shared" si="2"/>
        <v>2.5200000000000005</v>
      </c>
    </row>
    <row r="13" spans="1:15" ht="14.25">
      <c r="A13" s="67">
        <v>11</v>
      </c>
      <c r="B13" s="68" t="s">
        <v>77</v>
      </c>
      <c r="C13" s="44" t="s">
        <v>15</v>
      </c>
      <c r="D13" s="4" t="s">
        <v>69</v>
      </c>
      <c r="E13" s="9"/>
      <c r="F13" s="9"/>
      <c r="G13" s="44" t="s">
        <v>60</v>
      </c>
      <c r="H13" s="44" t="s">
        <v>18</v>
      </c>
      <c r="I13" s="44" t="s">
        <v>60</v>
      </c>
      <c r="J13" s="44" t="s">
        <v>19</v>
      </c>
      <c r="K13" s="70">
        <v>1</v>
      </c>
      <c r="L13" s="4">
        <v>400</v>
      </c>
      <c r="M13" s="13">
        <f t="shared" si="0"/>
        <v>400</v>
      </c>
      <c r="N13" s="22">
        <f t="shared" si="1"/>
        <v>20</v>
      </c>
      <c r="O13" s="22">
        <f t="shared" si="2"/>
        <v>1.4000000000000001</v>
      </c>
    </row>
    <row r="14" spans="1:15" ht="14.25">
      <c r="A14" s="67">
        <v>12</v>
      </c>
      <c r="B14" s="68" t="s">
        <v>78</v>
      </c>
      <c r="C14" s="44" t="s">
        <v>15</v>
      </c>
      <c r="D14" s="4" t="s">
        <v>69</v>
      </c>
      <c r="E14" s="9"/>
      <c r="F14" s="9"/>
      <c r="G14" s="44" t="s">
        <v>60</v>
      </c>
      <c r="H14" s="44" t="s">
        <v>18</v>
      </c>
      <c r="I14" s="44" t="s">
        <v>60</v>
      </c>
      <c r="J14" s="44" t="s">
        <v>19</v>
      </c>
      <c r="K14" s="70">
        <v>3</v>
      </c>
      <c r="L14" s="4">
        <v>400</v>
      </c>
      <c r="M14" s="13">
        <f t="shared" si="0"/>
        <v>1200</v>
      </c>
      <c r="N14" s="22">
        <f t="shared" si="1"/>
        <v>60</v>
      </c>
      <c r="O14" s="22">
        <f t="shared" si="2"/>
        <v>4.2</v>
      </c>
    </row>
    <row r="15" spans="1:15" ht="14.25">
      <c r="A15" s="67">
        <v>13</v>
      </c>
      <c r="B15" s="68" t="s">
        <v>79</v>
      </c>
      <c r="C15" s="44" t="s">
        <v>15</v>
      </c>
      <c r="D15" s="4" t="s">
        <v>67</v>
      </c>
      <c r="E15" s="9"/>
      <c r="F15" s="9"/>
      <c r="G15" s="44" t="s">
        <v>60</v>
      </c>
      <c r="H15" s="44" t="s">
        <v>18</v>
      </c>
      <c r="I15" s="44" t="s">
        <v>60</v>
      </c>
      <c r="J15" s="44" t="s">
        <v>19</v>
      </c>
      <c r="K15" s="70">
        <v>3</v>
      </c>
      <c r="L15" s="4">
        <v>400</v>
      </c>
      <c r="M15" s="13">
        <f t="shared" si="0"/>
        <v>1200</v>
      </c>
      <c r="N15" s="22">
        <f t="shared" si="1"/>
        <v>60</v>
      </c>
      <c r="O15" s="22">
        <f t="shared" si="2"/>
        <v>4.2</v>
      </c>
    </row>
    <row r="16" spans="1:15" ht="14.25">
      <c r="A16" s="67">
        <v>14</v>
      </c>
      <c r="B16" s="68" t="s">
        <v>80</v>
      </c>
      <c r="C16" s="44" t="s">
        <v>15</v>
      </c>
      <c r="D16" s="4" t="s">
        <v>81</v>
      </c>
      <c r="E16" s="9"/>
      <c r="F16" s="9"/>
      <c r="G16" s="44" t="s">
        <v>60</v>
      </c>
      <c r="H16" s="44" t="s">
        <v>18</v>
      </c>
      <c r="I16" s="44" t="s">
        <v>60</v>
      </c>
      <c r="J16" s="44" t="s">
        <v>19</v>
      </c>
      <c r="K16" s="70">
        <v>1.6</v>
      </c>
      <c r="L16" s="4">
        <v>400</v>
      </c>
      <c r="M16" s="13">
        <f t="shared" si="0"/>
        <v>640</v>
      </c>
      <c r="N16" s="22">
        <f t="shared" si="1"/>
        <v>32</v>
      </c>
      <c r="O16" s="22">
        <f t="shared" si="2"/>
        <v>2.24</v>
      </c>
    </row>
    <row r="17" spans="1:15" ht="14.25">
      <c r="A17" s="67">
        <v>15</v>
      </c>
      <c r="B17" s="68" t="s">
        <v>82</v>
      </c>
      <c r="C17" s="44" t="s">
        <v>15</v>
      </c>
      <c r="D17" s="4" t="s">
        <v>83</v>
      </c>
      <c r="E17" s="9"/>
      <c r="F17" s="9"/>
      <c r="G17" s="44" t="s">
        <v>60</v>
      </c>
      <c r="H17" s="44" t="s">
        <v>18</v>
      </c>
      <c r="I17" s="44" t="s">
        <v>60</v>
      </c>
      <c r="J17" s="44" t="s">
        <v>19</v>
      </c>
      <c r="K17" s="70">
        <v>2</v>
      </c>
      <c r="L17" s="4">
        <v>400</v>
      </c>
      <c r="M17" s="13">
        <f t="shared" si="0"/>
        <v>800</v>
      </c>
      <c r="N17" s="22">
        <f t="shared" si="1"/>
        <v>40</v>
      </c>
      <c r="O17" s="22">
        <f t="shared" si="2"/>
        <v>2.8000000000000003</v>
      </c>
    </row>
    <row r="18" spans="1:15" ht="14.25">
      <c r="A18" s="67">
        <v>16</v>
      </c>
      <c r="B18" s="68" t="s">
        <v>84</v>
      </c>
      <c r="C18" s="44" t="s">
        <v>15</v>
      </c>
      <c r="D18" s="64" t="s">
        <v>85</v>
      </c>
      <c r="E18" s="9"/>
      <c r="F18" s="9"/>
      <c r="G18" s="44" t="s">
        <v>60</v>
      </c>
      <c r="H18" s="44" t="s">
        <v>18</v>
      </c>
      <c r="I18" s="44" t="s">
        <v>60</v>
      </c>
      <c r="J18" s="44" t="s">
        <v>19</v>
      </c>
      <c r="K18" s="70">
        <v>1</v>
      </c>
      <c r="L18" s="4">
        <v>400</v>
      </c>
      <c r="M18" s="13">
        <f t="shared" si="0"/>
        <v>400</v>
      </c>
      <c r="N18" s="22">
        <f t="shared" si="1"/>
        <v>20</v>
      </c>
      <c r="O18" s="22">
        <f t="shared" si="2"/>
        <v>1.4000000000000001</v>
      </c>
    </row>
    <row r="19" spans="1:15" ht="14.25">
      <c r="A19" s="67">
        <v>17</v>
      </c>
      <c r="B19" s="68" t="s">
        <v>86</v>
      </c>
      <c r="C19" s="44" t="s">
        <v>15</v>
      </c>
      <c r="D19" s="4" t="s">
        <v>87</v>
      </c>
      <c r="E19" s="9"/>
      <c r="F19" s="9"/>
      <c r="G19" s="44" t="s">
        <v>60</v>
      </c>
      <c r="H19" s="44" t="s">
        <v>18</v>
      </c>
      <c r="I19" s="44" t="s">
        <v>60</v>
      </c>
      <c r="J19" s="44" t="s">
        <v>19</v>
      </c>
      <c r="K19" s="70">
        <v>1.5</v>
      </c>
      <c r="L19" s="4">
        <v>400</v>
      </c>
      <c r="M19" s="13">
        <f t="shared" si="0"/>
        <v>600</v>
      </c>
      <c r="N19" s="22">
        <f t="shared" si="1"/>
        <v>30</v>
      </c>
      <c r="O19" s="22">
        <f t="shared" si="2"/>
        <v>2.1</v>
      </c>
    </row>
    <row r="20" spans="1:15" ht="14.25">
      <c r="A20" s="67">
        <v>18</v>
      </c>
      <c r="B20" s="68" t="s">
        <v>88</v>
      </c>
      <c r="C20" s="44" t="s">
        <v>15</v>
      </c>
      <c r="D20" s="4" t="s">
        <v>89</v>
      </c>
      <c r="E20" s="9"/>
      <c r="F20" s="9"/>
      <c r="G20" s="44" t="s">
        <v>60</v>
      </c>
      <c r="H20" s="44" t="s">
        <v>18</v>
      </c>
      <c r="I20" s="44" t="s">
        <v>60</v>
      </c>
      <c r="J20" s="44" t="s">
        <v>19</v>
      </c>
      <c r="K20" s="70">
        <v>2.2</v>
      </c>
      <c r="L20" s="4">
        <v>400</v>
      </c>
      <c r="M20" s="13">
        <f t="shared" si="0"/>
        <v>880.0000000000001</v>
      </c>
      <c r="N20" s="22">
        <f t="shared" si="1"/>
        <v>44.00000000000001</v>
      </c>
      <c r="O20" s="22">
        <f t="shared" si="2"/>
        <v>3.080000000000001</v>
      </c>
    </row>
    <row r="21" spans="1:15" ht="14.25">
      <c r="A21" s="67">
        <v>19</v>
      </c>
      <c r="B21" s="68" t="s">
        <v>90</v>
      </c>
      <c r="C21" s="44" t="s">
        <v>15</v>
      </c>
      <c r="D21" s="4" t="s">
        <v>87</v>
      </c>
      <c r="E21" s="9"/>
      <c r="F21" s="9"/>
      <c r="G21" s="44" t="s">
        <v>60</v>
      </c>
      <c r="H21" s="44" t="s">
        <v>18</v>
      </c>
      <c r="I21" s="44" t="s">
        <v>60</v>
      </c>
      <c r="J21" s="44" t="s">
        <v>19</v>
      </c>
      <c r="K21" s="70">
        <v>2.2</v>
      </c>
      <c r="L21" s="4">
        <v>400</v>
      </c>
      <c r="M21" s="13">
        <f t="shared" si="0"/>
        <v>880.0000000000001</v>
      </c>
      <c r="N21" s="22">
        <f t="shared" si="1"/>
        <v>44.00000000000001</v>
      </c>
      <c r="O21" s="22">
        <f t="shared" si="2"/>
        <v>3.080000000000001</v>
      </c>
    </row>
    <row r="22" spans="1:15" ht="14.25">
      <c r="A22" s="67">
        <v>20</v>
      </c>
      <c r="B22" s="68" t="s">
        <v>91</v>
      </c>
      <c r="C22" s="44" t="s">
        <v>15</v>
      </c>
      <c r="D22" s="4" t="s">
        <v>92</v>
      </c>
      <c r="E22" s="9"/>
      <c r="F22" s="9"/>
      <c r="G22" s="44" t="s">
        <v>60</v>
      </c>
      <c r="H22" s="44" t="s">
        <v>18</v>
      </c>
      <c r="I22" s="44" t="s">
        <v>60</v>
      </c>
      <c r="J22" s="44" t="s">
        <v>19</v>
      </c>
      <c r="K22" s="70">
        <v>2</v>
      </c>
      <c r="L22" s="4">
        <v>400</v>
      </c>
      <c r="M22" s="13">
        <f t="shared" si="0"/>
        <v>800</v>
      </c>
      <c r="N22" s="22">
        <f t="shared" si="1"/>
        <v>40</v>
      </c>
      <c r="O22" s="22">
        <f t="shared" si="2"/>
        <v>2.8000000000000003</v>
      </c>
    </row>
    <row r="23" spans="1:15" ht="14.25">
      <c r="A23" s="67">
        <v>21</v>
      </c>
      <c r="B23" s="68" t="s">
        <v>93</v>
      </c>
      <c r="C23" s="44" t="s">
        <v>15</v>
      </c>
      <c r="D23" s="4" t="s">
        <v>94</v>
      </c>
      <c r="E23" s="9"/>
      <c r="F23" s="9"/>
      <c r="G23" s="44" t="s">
        <v>60</v>
      </c>
      <c r="H23" s="44" t="s">
        <v>18</v>
      </c>
      <c r="I23" s="44" t="s">
        <v>60</v>
      </c>
      <c r="J23" s="44" t="s">
        <v>19</v>
      </c>
      <c r="K23" s="70">
        <v>1.5</v>
      </c>
      <c r="L23" s="4">
        <v>400</v>
      </c>
      <c r="M23" s="13">
        <f t="shared" si="0"/>
        <v>600</v>
      </c>
      <c r="N23" s="22">
        <f t="shared" si="1"/>
        <v>30</v>
      </c>
      <c r="O23" s="22">
        <f t="shared" si="2"/>
        <v>2.1</v>
      </c>
    </row>
    <row r="24" spans="1:15" ht="14.25">
      <c r="A24" s="67">
        <v>22</v>
      </c>
      <c r="B24" s="68" t="s">
        <v>95</v>
      </c>
      <c r="C24" s="44" t="s">
        <v>15</v>
      </c>
      <c r="D24" s="4" t="s">
        <v>96</v>
      </c>
      <c r="E24" s="9"/>
      <c r="F24" s="9"/>
      <c r="G24" s="44" t="s">
        <v>60</v>
      </c>
      <c r="H24" s="44" t="s">
        <v>18</v>
      </c>
      <c r="I24" s="44" t="s">
        <v>60</v>
      </c>
      <c r="J24" s="44" t="s">
        <v>19</v>
      </c>
      <c r="K24" s="70">
        <v>1.7</v>
      </c>
      <c r="L24" s="4">
        <v>400</v>
      </c>
      <c r="M24" s="13">
        <f t="shared" si="0"/>
        <v>680</v>
      </c>
      <c r="N24" s="22">
        <f t="shared" si="1"/>
        <v>34</v>
      </c>
      <c r="O24" s="22">
        <f t="shared" si="2"/>
        <v>2.3800000000000003</v>
      </c>
    </row>
    <row r="25" spans="1:15" ht="14.25">
      <c r="A25" s="67">
        <v>23</v>
      </c>
      <c r="B25" s="69" t="s">
        <v>97</v>
      </c>
      <c r="C25" s="44" t="s">
        <v>15</v>
      </c>
      <c r="D25" s="4" t="s">
        <v>98</v>
      </c>
      <c r="E25" s="9"/>
      <c r="F25" s="9"/>
      <c r="G25" s="44" t="s">
        <v>60</v>
      </c>
      <c r="H25" s="44" t="s">
        <v>18</v>
      </c>
      <c r="I25" s="44" t="s">
        <v>60</v>
      </c>
      <c r="J25" s="44" t="s">
        <v>19</v>
      </c>
      <c r="K25" s="70">
        <v>3</v>
      </c>
      <c r="L25" s="4">
        <v>400</v>
      </c>
      <c r="M25" s="13">
        <f t="shared" si="0"/>
        <v>1200</v>
      </c>
      <c r="N25" s="22">
        <f t="shared" si="1"/>
        <v>60</v>
      </c>
      <c r="O25" s="22">
        <f t="shared" si="2"/>
        <v>4.2</v>
      </c>
    </row>
    <row r="26" spans="1:15" ht="14.25">
      <c r="A26" s="67">
        <v>24</v>
      </c>
      <c r="B26" s="69" t="s">
        <v>99</v>
      </c>
      <c r="C26" s="44" t="s">
        <v>15</v>
      </c>
      <c r="D26" s="4" t="s">
        <v>100</v>
      </c>
      <c r="E26" s="9"/>
      <c r="F26" s="9"/>
      <c r="G26" s="44" t="s">
        <v>60</v>
      </c>
      <c r="H26" s="44" t="s">
        <v>18</v>
      </c>
      <c r="I26" s="44" t="s">
        <v>60</v>
      </c>
      <c r="J26" s="44" t="s">
        <v>19</v>
      </c>
      <c r="K26" s="70">
        <v>1.4</v>
      </c>
      <c r="L26" s="4">
        <v>400</v>
      </c>
      <c r="M26" s="13">
        <f t="shared" si="0"/>
        <v>560</v>
      </c>
      <c r="N26" s="22">
        <f t="shared" si="1"/>
        <v>28</v>
      </c>
      <c r="O26" s="22">
        <f t="shared" si="2"/>
        <v>1.9600000000000002</v>
      </c>
    </row>
    <row r="27" spans="1:15" ht="14.25">
      <c r="A27" s="67">
        <v>25</v>
      </c>
      <c r="B27" s="69" t="s">
        <v>101</v>
      </c>
      <c r="C27" s="44" t="s">
        <v>15</v>
      </c>
      <c r="D27" s="4" t="s">
        <v>85</v>
      </c>
      <c r="E27" s="9"/>
      <c r="F27" s="9"/>
      <c r="G27" s="44" t="s">
        <v>60</v>
      </c>
      <c r="H27" s="44" t="s">
        <v>18</v>
      </c>
      <c r="I27" s="44" t="s">
        <v>60</v>
      </c>
      <c r="J27" s="44" t="s">
        <v>19</v>
      </c>
      <c r="K27" s="70">
        <v>1</v>
      </c>
      <c r="L27" s="4">
        <v>400</v>
      </c>
      <c r="M27" s="13">
        <f t="shared" si="0"/>
        <v>400</v>
      </c>
      <c r="N27" s="22">
        <f t="shared" si="1"/>
        <v>20</v>
      </c>
      <c r="O27" s="22">
        <f t="shared" si="2"/>
        <v>1.4000000000000001</v>
      </c>
    </row>
    <row r="28" spans="1:15" ht="14.25">
      <c r="A28" s="67">
        <v>26</v>
      </c>
      <c r="B28" s="69" t="s">
        <v>102</v>
      </c>
      <c r="C28" s="44" t="s">
        <v>15</v>
      </c>
      <c r="D28" s="4" t="s">
        <v>62</v>
      </c>
      <c r="E28" s="9"/>
      <c r="F28" s="9"/>
      <c r="G28" s="44" t="s">
        <v>60</v>
      </c>
      <c r="H28" s="44" t="s">
        <v>18</v>
      </c>
      <c r="I28" s="44" t="s">
        <v>60</v>
      </c>
      <c r="J28" s="44" t="s">
        <v>19</v>
      </c>
      <c r="K28" s="70">
        <v>1.5</v>
      </c>
      <c r="L28" s="4">
        <v>400</v>
      </c>
      <c r="M28" s="13">
        <f t="shared" si="0"/>
        <v>600</v>
      </c>
      <c r="N28" s="22">
        <f t="shared" si="1"/>
        <v>30</v>
      </c>
      <c r="O28" s="22">
        <f t="shared" si="2"/>
        <v>2.1</v>
      </c>
    </row>
  </sheetData>
  <sheetProtection/>
  <mergeCells count="1">
    <mergeCell ref="A1:K1"/>
  </mergeCells>
  <dataValidations count="6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28">
      <formula1>"亩,株,公顷,吨,其他,公斤"</formula1>
    </dataValidation>
    <dataValidation showInputMessage="1" showErrorMessage="1" sqref="J2"/>
    <dataValidation type="list" allowBlank="1" showInputMessage="1" showErrorMessage="1" sqref="C3:C28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9"/>
  <sheetViews>
    <sheetView zoomScaleSheetLayoutView="100" workbookViewId="0" topLeftCell="F101">
      <selection activeCell="T26" sqref="T26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6.125" style="0" customWidth="1"/>
    <col min="4" max="4" width="20.375" style="0" customWidth="1"/>
    <col min="5" max="5" width="4.75390625" style="0" customWidth="1"/>
    <col min="6" max="6" width="8.25390625" style="0" customWidth="1"/>
    <col min="7" max="7" width="20.25390625" style="0" customWidth="1"/>
    <col min="8" max="8" width="6.125" style="0" customWidth="1"/>
    <col min="9" max="9" width="20.25390625" style="0" customWidth="1"/>
    <col min="10" max="11" width="6.125" style="0" customWidth="1"/>
    <col min="12" max="13" width="9.00390625" style="0" customWidth="1"/>
    <col min="14" max="14" width="7.625" style="0" customWidth="1"/>
  </cols>
  <sheetData>
    <row r="1" spans="1:14" ht="18.75">
      <c r="A1" s="50" t="s">
        <v>0</v>
      </c>
      <c r="B1" s="51"/>
      <c r="C1" s="51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1">
      <c r="A2" s="52" t="s">
        <v>1</v>
      </c>
      <c r="B2" s="53" t="s">
        <v>2</v>
      </c>
      <c r="C2" s="53" t="s">
        <v>3</v>
      </c>
      <c r="D2" s="54" t="s">
        <v>4</v>
      </c>
      <c r="E2" s="57" t="s">
        <v>55</v>
      </c>
      <c r="F2" s="57" t="s">
        <v>56</v>
      </c>
      <c r="G2" s="53" t="s">
        <v>5</v>
      </c>
      <c r="H2" s="53" t="s">
        <v>6</v>
      </c>
      <c r="I2" s="61" t="s">
        <v>7</v>
      </c>
      <c r="J2" s="61" t="s">
        <v>8</v>
      </c>
      <c r="K2" s="12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s="31" customFormat="1" ht="14.25">
      <c r="A3" s="55">
        <v>1</v>
      </c>
      <c r="B3" s="4" t="s">
        <v>103</v>
      </c>
      <c r="C3" s="56" t="s">
        <v>15</v>
      </c>
      <c r="D3" s="13" t="s">
        <v>22</v>
      </c>
      <c r="E3" s="58"/>
      <c r="F3" s="59"/>
      <c r="G3" s="44" t="s">
        <v>104</v>
      </c>
      <c r="H3" s="44" t="s">
        <v>18</v>
      </c>
      <c r="I3" s="44" t="s">
        <v>104</v>
      </c>
      <c r="J3" s="44" t="s">
        <v>19</v>
      </c>
      <c r="K3" s="4">
        <v>1.05</v>
      </c>
      <c r="L3" s="4">
        <v>1000</v>
      </c>
      <c r="M3" s="13">
        <f aca="true" t="shared" si="0" ref="M3:M28">K3*L3</f>
        <v>1050</v>
      </c>
      <c r="N3" s="22">
        <f aca="true" t="shared" si="1" ref="N3:N28">M3*0.05</f>
        <v>52.5</v>
      </c>
      <c r="O3" s="22">
        <f aca="true" t="shared" si="2" ref="O3:O28">N3*0.07</f>
        <v>3.6750000000000003</v>
      </c>
    </row>
    <row r="4" spans="1:15" s="31" customFormat="1" ht="14.25">
      <c r="A4" s="55">
        <v>2</v>
      </c>
      <c r="B4" s="4" t="s">
        <v>105</v>
      </c>
      <c r="C4" s="56" t="s">
        <v>15</v>
      </c>
      <c r="D4" s="13" t="s">
        <v>106</v>
      </c>
      <c r="E4" s="58"/>
      <c r="F4" s="59"/>
      <c r="G4" s="44" t="s">
        <v>104</v>
      </c>
      <c r="H4" s="44" t="s">
        <v>18</v>
      </c>
      <c r="I4" s="44" t="s">
        <v>104</v>
      </c>
      <c r="J4" s="44" t="s">
        <v>19</v>
      </c>
      <c r="K4" s="4">
        <v>1.58</v>
      </c>
      <c r="L4" s="4">
        <v>1000</v>
      </c>
      <c r="M4" s="13">
        <f t="shared" si="0"/>
        <v>1580</v>
      </c>
      <c r="N4" s="22">
        <f t="shared" si="1"/>
        <v>79</v>
      </c>
      <c r="O4" s="22">
        <f t="shared" si="2"/>
        <v>5.53</v>
      </c>
    </row>
    <row r="5" spans="1:15" s="31" customFormat="1" ht="14.25">
      <c r="A5" s="55">
        <v>3</v>
      </c>
      <c r="B5" s="4" t="s">
        <v>107</v>
      </c>
      <c r="C5" s="56" t="s">
        <v>15</v>
      </c>
      <c r="D5" s="13" t="s">
        <v>108</v>
      </c>
      <c r="E5" s="60"/>
      <c r="F5" s="9"/>
      <c r="G5" s="44" t="s">
        <v>104</v>
      </c>
      <c r="H5" s="44" t="s">
        <v>18</v>
      </c>
      <c r="I5" s="44" t="s">
        <v>104</v>
      </c>
      <c r="J5" s="44" t="s">
        <v>19</v>
      </c>
      <c r="K5" s="4">
        <v>1</v>
      </c>
      <c r="L5" s="4">
        <v>1000</v>
      </c>
      <c r="M5" s="13">
        <f t="shared" si="0"/>
        <v>1000</v>
      </c>
      <c r="N5" s="22">
        <f t="shared" si="1"/>
        <v>50</v>
      </c>
      <c r="O5" s="22">
        <f t="shared" si="2"/>
        <v>3.5000000000000004</v>
      </c>
    </row>
    <row r="6" spans="1:15" s="31" customFormat="1" ht="14.25">
      <c r="A6" s="55">
        <v>4</v>
      </c>
      <c r="B6" s="4" t="s">
        <v>109</v>
      </c>
      <c r="C6" s="56" t="s">
        <v>15</v>
      </c>
      <c r="D6" s="13" t="s">
        <v>106</v>
      </c>
      <c r="E6" s="60"/>
      <c r="F6" s="9"/>
      <c r="G6" s="44" t="s">
        <v>104</v>
      </c>
      <c r="H6" s="44" t="s">
        <v>18</v>
      </c>
      <c r="I6" s="44" t="s">
        <v>104</v>
      </c>
      <c r="J6" s="44" t="s">
        <v>19</v>
      </c>
      <c r="K6" s="4">
        <v>2.1</v>
      </c>
      <c r="L6" s="4">
        <v>1000</v>
      </c>
      <c r="M6" s="13">
        <f t="shared" si="0"/>
        <v>2100</v>
      </c>
      <c r="N6" s="22">
        <f t="shared" si="1"/>
        <v>105</v>
      </c>
      <c r="O6" s="22">
        <f t="shared" si="2"/>
        <v>7.3500000000000005</v>
      </c>
    </row>
    <row r="7" spans="1:15" s="31" customFormat="1" ht="14.25">
      <c r="A7" s="55">
        <v>5</v>
      </c>
      <c r="B7" s="4" t="s">
        <v>110</v>
      </c>
      <c r="C7" s="56" t="s">
        <v>15</v>
      </c>
      <c r="D7" s="13" t="s">
        <v>111</v>
      </c>
      <c r="E7" s="60"/>
      <c r="F7" s="9"/>
      <c r="G7" s="44" t="s">
        <v>104</v>
      </c>
      <c r="H7" s="44" t="s">
        <v>18</v>
      </c>
      <c r="I7" s="44" t="s">
        <v>104</v>
      </c>
      <c r="J7" s="44" t="s">
        <v>19</v>
      </c>
      <c r="K7" s="4">
        <v>1.5</v>
      </c>
      <c r="L7" s="4">
        <v>1000</v>
      </c>
      <c r="M7" s="13">
        <f t="shared" si="0"/>
        <v>1500</v>
      </c>
      <c r="N7" s="22">
        <f t="shared" si="1"/>
        <v>75</v>
      </c>
      <c r="O7" s="22">
        <f t="shared" si="2"/>
        <v>5.250000000000001</v>
      </c>
    </row>
    <row r="8" spans="1:15" s="31" customFormat="1" ht="14.25">
      <c r="A8" s="55">
        <v>6</v>
      </c>
      <c r="B8" s="4" t="s">
        <v>112</v>
      </c>
      <c r="C8" s="56" t="s">
        <v>15</v>
      </c>
      <c r="D8" s="13" t="s">
        <v>38</v>
      </c>
      <c r="E8" s="60"/>
      <c r="F8" s="9"/>
      <c r="G8" s="44" t="s">
        <v>104</v>
      </c>
      <c r="H8" s="44" t="s">
        <v>18</v>
      </c>
      <c r="I8" s="44" t="s">
        <v>104</v>
      </c>
      <c r="J8" s="44" t="s">
        <v>19</v>
      </c>
      <c r="K8" s="4">
        <v>2</v>
      </c>
      <c r="L8" s="4">
        <v>1000</v>
      </c>
      <c r="M8" s="13">
        <f t="shared" si="0"/>
        <v>2000</v>
      </c>
      <c r="N8" s="22">
        <f t="shared" si="1"/>
        <v>100</v>
      </c>
      <c r="O8" s="22">
        <f t="shared" si="2"/>
        <v>7.000000000000001</v>
      </c>
    </row>
    <row r="9" spans="1:15" s="31" customFormat="1" ht="14.25">
      <c r="A9" s="55">
        <v>7</v>
      </c>
      <c r="B9" s="4" t="s">
        <v>113</v>
      </c>
      <c r="C9" s="56" t="s">
        <v>15</v>
      </c>
      <c r="D9" s="13" t="s">
        <v>111</v>
      </c>
      <c r="E9" s="60"/>
      <c r="F9" s="9"/>
      <c r="G9" s="44" t="s">
        <v>104</v>
      </c>
      <c r="H9" s="44" t="s">
        <v>18</v>
      </c>
      <c r="I9" s="44" t="s">
        <v>104</v>
      </c>
      <c r="J9" s="44" t="s">
        <v>19</v>
      </c>
      <c r="K9" s="4">
        <v>2.5</v>
      </c>
      <c r="L9" s="4">
        <v>1000</v>
      </c>
      <c r="M9" s="13">
        <f t="shared" si="0"/>
        <v>2500</v>
      </c>
      <c r="N9" s="22">
        <f t="shared" si="1"/>
        <v>125</v>
      </c>
      <c r="O9" s="22">
        <f t="shared" si="2"/>
        <v>8.75</v>
      </c>
    </row>
    <row r="10" spans="1:15" s="31" customFormat="1" ht="14.25">
      <c r="A10" s="55">
        <v>8</v>
      </c>
      <c r="B10" s="4" t="s">
        <v>114</v>
      </c>
      <c r="C10" s="56" t="s">
        <v>15</v>
      </c>
      <c r="D10" s="13" t="s">
        <v>111</v>
      </c>
      <c r="E10" s="60"/>
      <c r="F10" s="9"/>
      <c r="G10" s="44" t="s">
        <v>104</v>
      </c>
      <c r="H10" s="44" t="s">
        <v>18</v>
      </c>
      <c r="I10" s="44" t="s">
        <v>104</v>
      </c>
      <c r="J10" s="44" t="s">
        <v>19</v>
      </c>
      <c r="K10" s="4">
        <v>2.5</v>
      </c>
      <c r="L10" s="4">
        <v>1000</v>
      </c>
      <c r="M10" s="13">
        <f t="shared" si="0"/>
        <v>2500</v>
      </c>
      <c r="N10" s="22">
        <f t="shared" si="1"/>
        <v>125</v>
      </c>
      <c r="O10" s="22">
        <f t="shared" si="2"/>
        <v>8.75</v>
      </c>
    </row>
    <row r="11" spans="1:15" s="31" customFormat="1" ht="14.25">
      <c r="A11" s="55">
        <v>9</v>
      </c>
      <c r="B11" s="4" t="s">
        <v>115</v>
      </c>
      <c r="C11" s="56" t="s">
        <v>15</v>
      </c>
      <c r="D11" s="13" t="s">
        <v>38</v>
      </c>
      <c r="E11" s="60"/>
      <c r="F11" s="9"/>
      <c r="G11" s="44" t="s">
        <v>104</v>
      </c>
      <c r="H11" s="44" t="s">
        <v>18</v>
      </c>
      <c r="I11" s="44" t="s">
        <v>104</v>
      </c>
      <c r="J11" s="44" t="s">
        <v>19</v>
      </c>
      <c r="K11" s="4">
        <v>2</v>
      </c>
      <c r="L11" s="4">
        <v>1000</v>
      </c>
      <c r="M11" s="13">
        <f t="shared" si="0"/>
        <v>2000</v>
      </c>
      <c r="N11" s="22">
        <f t="shared" si="1"/>
        <v>100</v>
      </c>
      <c r="O11" s="22">
        <f t="shared" si="2"/>
        <v>7.000000000000001</v>
      </c>
    </row>
    <row r="12" spans="1:15" s="31" customFormat="1" ht="14.25">
      <c r="A12" s="55">
        <v>10</v>
      </c>
      <c r="B12" s="4" t="s">
        <v>116</v>
      </c>
      <c r="C12" s="56" t="s">
        <v>15</v>
      </c>
      <c r="D12" s="13" t="s">
        <v>117</v>
      </c>
      <c r="E12" s="60"/>
      <c r="F12" s="9"/>
      <c r="G12" s="44" t="s">
        <v>104</v>
      </c>
      <c r="H12" s="44" t="s">
        <v>18</v>
      </c>
      <c r="I12" s="44" t="s">
        <v>104</v>
      </c>
      <c r="J12" s="44" t="s">
        <v>19</v>
      </c>
      <c r="K12" s="4">
        <v>2</v>
      </c>
      <c r="L12" s="4">
        <v>1000</v>
      </c>
      <c r="M12" s="13">
        <f t="shared" si="0"/>
        <v>2000</v>
      </c>
      <c r="N12" s="22">
        <f t="shared" si="1"/>
        <v>100</v>
      </c>
      <c r="O12" s="22">
        <f t="shared" si="2"/>
        <v>7.000000000000001</v>
      </c>
    </row>
    <row r="13" spans="1:15" s="31" customFormat="1" ht="14.25">
      <c r="A13" s="55">
        <v>11</v>
      </c>
      <c r="B13" s="4" t="s">
        <v>118</v>
      </c>
      <c r="C13" s="56" t="s">
        <v>15</v>
      </c>
      <c r="D13" s="13" t="s">
        <v>117</v>
      </c>
      <c r="E13" s="60"/>
      <c r="F13" s="9"/>
      <c r="G13" s="44" t="s">
        <v>104</v>
      </c>
      <c r="H13" s="44" t="s">
        <v>18</v>
      </c>
      <c r="I13" s="44" t="s">
        <v>104</v>
      </c>
      <c r="J13" s="44" t="s">
        <v>19</v>
      </c>
      <c r="K13" s="4">
        <v>1.8</v>
      </c>
      <c r="L13" s="4">
        <v>1000</v>
      </c>
      <c r="M13" s="13">
        <f t="shared" si="0"/>
        <v>1800</v>
      </c>
      <c r="N13" s="22">
        <f t="shared" si="1"/>
        <v>90</v>
      </c>
      <c r="O13" s="22">
        <f t="shared" si="2"/>
        <v>6.300000000000001</v>
      </c>
    </row>
    <row r="14" spans="1:15" s="31" customFormat="1" ht="14.25">
      <c r="A14" s="55">
        <v>12</v>
      </c>
      <c r="B14" s="4" t="s">
        <v>119</v>
      </c>
      <c r="C14" s="56" t="s">
        <v>15</v>
      </c>
      <c r="D14" s="13" t="s">
        <v>120</v>
      </c>
      <c r="E14" s="60"/>
      <c r="F14" s="9"/>
      <c r="G14" s="44" t="s">
        <v>104</v>
      </c>
      <c r="H14" s="44" t="s">
        <v>18</v>
      </c>
      <c r="I14" s="44" t="s">
        <v>104</v>
      </c>
      <c r="J14" s="44" t="s">
        <v>19</v>
      </c>
      <c r="K14" s="4">
        <v>1.5</v>
      </c>
      <c r="L14" s="4">
        <v>1000</v>
      </c>
      <c r="M14" s="13">
        <f t="shared" si="0"/>
        <v>1500</v>
      </c>
      <c r="N14" s="22">
        <f t="shared" si="1"/>
        <v>75</v>
      </c>
      <c r="O14" s="22">
        <f t="shared" si="2"/>
        <v>5.250000000000001</v>
      </c>
    </row>
    <row r="15" spans="1:15" s="31" customFormat="1" ht="14.25">
      <c r="A15" s="55">
        <v>13</v>
      </c>
      <c r="B15" s="4" t="s">
        <v>114</v>
      </c>
      <c r="C15" s="56" t="s">
        <v>15</v>
      </c>
      <c r="D15" s="13" t="s">
        <v>121</v>
      </c>
      <c r="E15" s="60"/>
      <c r="F15" s="9"/>
      <c r="G15" s="44" t="s">
        <v>104</v>
      </c>
      <c r="H15" s="44" t="s">
        <v>18</v>
      </c>
      <c r="I15" s="44" t="s">
        <v>104</v>
      </c>
      <c r="J15" s="44" t="s">
        <v>19</v>
      </c>
      <c r="K15" s="4">
        <v>1.9</v>
      </c>
      <c r="L15" s="4">
        <v>1000</v>
      </c>
      <c r="M15" s="13">
        <f t="shared" si="0"/>
        <v>1900</v>
      </c>
      <c r="N15" s="22">
        <f t="shared" si="1"/>
        <v>95</v>
      </c>
      <c r="O15" s="22">
        <f t="shared" si="2"/>
        <v>6.65</v>
      </c>
    </row>
    <row r="16" spans="1:15" s="31" customFormat="1" ht="14.25">
      <c r="A16" s="55">
        <v>14</v>
      </c>
      <c r="B16" s="4" t="s">
        <v>122</v>
      </c>
      <c r="C16" s="56" t="s">
        <v>15</v>
      </c>
      <c r="D16" s="13" t="s">
        <v>117</v>
      </c>
      <c r="E16" s="60"/>
      <c r="F16" s="9"/>
      <c r="G16" s="44" t="s">
        <v>104</v>
      </c>
      <c r="H16" s="44" t="s">
        <v>18</v>
      </c>
      <c r="I16" s="44" t="s">
        <v>104</v>
      </c>
      <c r="J16" s="44" t="s">
        <v>19</v>
      </c>
      <c r="K16" s="4">
        <v>1.5</v>
      </c>
      <c r="L16" s="4">
        <v>1000</v>
      </c>
      <c r="M16" s="13">
        <f t="shared" si="0"/>
        <v>1500</v>
      </c>
      <c r="N16" s="22">
        <f t="shared" si="1"/>
        <v>75</v>
      </c>
      <c r="O16" s="22">
        <f t="shared" si="2"/>
        <v>5.250000000000001</v>
      </c>
    </row>
    <row r="17" spans="1:15" s="31" customFormat="1" ht="14.25">
      <c r="A17" s="55">
        <v>15</v>
      </c>
      <c r="B17" s="4" t="s">
        <v>123</v>
      </c>
      <c r="C17" s="56" t="s">
        <v>15</v>
      </c>
      <c r="D17" s="13" t="s">
        <v>106</v>
      </c>
      <c r="E17" s="60"/>
      <c r="F17" s="9"/>
      <c r="G17" s="44" t="s">
        <v>104</v>
      </c>
      <c r="H17" s="44" t="s">
        <v>18</v>
      </c>
      <c r="I17" s="44" t="s">
        <v>104</v>
      </c>
      <c r="J17" s="44" t="s">
        <v>19</v>
      </c>
      <c r="K17" s="4">
        <v>1.8</v>
      </c>
      <c r="L17" s="4">
        <v>1000</v>
      </c>
      <c r="M17" s="13">
        <f t="shared" si="0"/>
        <v>1800</v>
      </c>
      <c r="N17" s="22">
        <f t="shared" si="1"/>
        <v>90</v>
      </c>
      <c r="O17" s="22">
        <f t="shared" si="2"/>
        <v>6.300000000000001</v>
      </c>
    </row>
    <row r="18" spans="1:15" s="31" customFormat="1" ht="14.25">
      <c r="A18" s="55">
        <v>16</v>
      </c>
      <c r="B18" s="4" t="s">
        <v>124</v>
      </c>
      <c r="C18" s="56" t="s">
        <v>15</v>
      </c>
      <c r="D18" s="13" t="s">
        <v>125</v>
      </c>
      <c r="E18" s="60"/>
      <c r="F18" s="9"/>
      <c r="G18" s="44" t="s">
        <v>104</v>
      </c>
      <c r="H18" s="44" t="s">
        <v>18</v>
      </c>
      <c r="I18" s="44" t="s">
        <v>104</v>
      </c>
      <c r="J18" s="44" t="s">
        <v>19</v>
      </c>
      <c r="K18" s="4">
        <v>1.65</v>
      </c>
      <c r="L18" s="4">
        <v>1000</v>
      </c>
      <c r="M18" s="13">
        <f t="shared" si="0"/>
        <v>1650</v>
      </c>
      <c r="N18" s="22">
        <f t="shared" si="1"/>
        <v>82.5</v>
      </c>
      <c r="O18" s="22">
        <f t="shared" si="2"/>
        <v>5.775</v>
      </c>
    </row>
    <row r="19" spans="1:15" s="31" customFormat="1" ht="14.25">
      <c r="A19" s="55">
        <v>17</v>
      </c>
      <c r="B19" s="4" t="s">
        <v>126</v>
      </c>
      <c r="C19" s="56" t="s">
        <v>15</v>
      </c>
      <c r="D19" s="13" t="s">
        <v>127</v>
      </c>
      <c r="E19" s="60"/>
      <c r="F19" s="9"/>
      <c r="G19" s="44" t="s">
        <v>104</v>
      </c>
      <c r="H19" s="44" t="s">
        <v>18</v>
      </c>
      <c r="I19" s="44" t="s">
        <v>104</v>
      </c>
      <c r="J19" s="44" t="s">
        <v>19</v>
      </c>
      <c r="K19" s="4">
        <v>1.5</v>
      </c>
      <c r="L19" s="4">
        <v>1000</v>
      </c>
      <c r="M19" s="13">
        <f t="shared" si="0"/>
        <v>1500</v>
      </c>
      <c r="N19" s="22">
        <f t="shared" si="1"/>
        <v>75</v>
      </c>
      <c r="O19" s="22">
        <f t="shared" si="2"/>
        <v>5.250000000000001</v>
      </c>
    </row>
    <row r="20" spans="1:15" s="31" customFormat="1" ht="14.25">
      <c r="A20" s="55">
        <v>18</v>
      </c>
      <c r="B20" s="4" t="s">
        <v>128</v>
      </c>
      <c r="C20" s="56" t="s">
        <v>15</v>
      </c>
      <c r="D20" s="13" t="s">
        <v>38</v>
      </c>
      <c r="E20" s="60"/>
      <c r="F20" s="9"/>
      <c r="G20" s="44" t="s">
        <v>104</v>
      </c>
      <c r="H20" s="44" t="s">
        <v>18</v>
      </c>
      <c r="I20" s="44" t="s">
        <v>104</v>
      </c>
      <c r="J20" s="44" t="s">
        <v>19</v>
      </c>
      <c r="K20" s="4">
        <v>2.1</v>
      </c>
      <c r="L20" s="4">
        <v>1000</v>
      </c>
      <c r="M20" s="13">
        <f t="shared" si="0"/>
        <v>2100</v>
      </c>
      <c r="N20" s="22">
        <f t="shared" si="1"/>
        <v>105</v>
      </c>
      <c r="O20" s="22">
        <f t="shared" si="2"/>
        <v>7.3500000000000005</v>
      </c>
    </row>
    <row r="21" spans="1:15" s="31" customFormat="1" ht="14.25">
      <c r="A21" s="55">
        <v>19</v>
      </c>
      <c r="B21" s="4" t="s">
        <v>129</v>
      </c>
      <c r="C21" s="56" t="s">
        <v>15</v>
      </c>
      <c r="D21" s="13" t="s">
        <v>130</v>
      </c>
      <c r="E21" s="60"/>
      <c r="F21" s="9"/>
      <c r="G21" s="44" t="s">
        <v>104</v>
      </c>
      <c r="H21" s="44" t="s">
        <v>18</v>
      </c>
      <c r="I21" s="44" t="s">
        <v>104</v>
      </c>
      <c r="J21" s="44" t="s">
        <v>19</v>
      </c>
      <c r="K21" s="4">
        <v>2.45</v>
      </c>
      <c r="L21" s="4">
        <v>1000</v>
      </c>
      <c r="M21" s="13">
        <f t="shared" si="0"/>
        <v>2450</v>
      </c>
      <c r="N21" s="22">
        <f t="shared" si="1"/>
        <v>122.5</v>
      </c>
      <c r="O21" s="22">
        <f t="shared" si="2"/>
        <v>8.575000000000001</v>
      </c>
    </row>
    <row r="22" spans="1:15" s="31" customFormat="1" ht="14.25">
      <c r="A22" s="55">
        <v>20</v>
      </c>
      <c r="B22" s="4" t="s">
        <v>131</v>
      </c>
      <c r="C22" s="56" t="s">
        <v>15</v>
      </c>
      <c r="D22" s="13" t="s">
        <v>117</v>
      </c>
      <c r="E22" s="60"/>
      <c r="F22" s="9"/>
      <c r="G22" s="44" t="s">
        <v>104</v>
      </c>
      <c r="H22" s="44" t="s">
        <v>18</v>
      </c>
      <c r="I22" s="44" t="s">
        <v>104</v>
      </c>
      <c r="J22" s="44" t="s">
        <v>19</v>
      </c>
      <c r="K22" s="4">
        <v>1.5</v>
      </c>
      <c r="L22" s="4">
        <v>1000</v>
      </c>
      <c r="M22" s="13">
        <f t="shared" si="0"/>
        <v>1500</v>
      </c>
      <c r="N22" s="22">
        <f t="shared" si="1"/>
        <v>75</v>
      </c>
      <c r="O22" s="22">
        <f t="shared" si="2"/>
        <v>5.250000000000001</v>
      </c>
    </row>
    <row r="23" spans="1:15" s="31" customFormat="1" ht="14.25">
      <c r="A23" s="55">
        <v>21</v>
      </c>
      <c r="B23" s="4" t="s">
        <v>132</v>
      </c>
      <c r="C23" s="56" t="s">
        <v>15</v>
      </c>
      <c r="D23" s="13" t="s">
        <v>133</v>
      </c>
      <c r="E23" s="60"/>
      <c r="F23" s="9"/>
      <c r="G23" s="44" t="s">
        <v>104</v>
      </c>
      <c r="H23" s="44" t="s">
        <v>18</v>
      </c>
      <c r="I23" s="44" t="s">
        <v>104</v>
      </c>
      <c r="J23" s="44" t="s">
        <v>19</v>
      </c>
      <c r="K23" s="4">
        <v>1</v>
      </c>
      <c r="L23" s="4">
        <v>1000</v>
      </c>
      <c r="M23" s="13">
        <f t="shared" si="0"/>
        <v>1000</v>
      </c>
      <c r="N23" s="22">
        <f t="shared" si="1"/>
        <v>50</v>
      </c>
      <c r="O23" s="22">
        <f t="shared" si="2"/>
        <v>3.5000000000000004</v>
      </c>
    </row>
    <row r="24" spans="1:15" s="31" customFormat="1" ht="14.25">
      <c r="A24" s="55">
        <v>22</v>
      </c>
      <c r="B24" s="4" t="s">
        <v>134</v>
      </c>
      <c r="C24" s="56" t="s">
        <v>15</v>
      </c>
      <c r="D24" s="13" t="s">
        <v>22</v>
      </c>
      <c r="E24" s="60"/>
      <c r="F24" s="9"/>
      <c r="G24" s="44" t="s">
        <v>104</v>
      </c>
      <c r="H24" s="44" t="s">
        <v>18</v>
      </c>
      <c r="I24" s="44" t="s">
        <v>104</v>
      </c>
      <c r="J24" s="44" t="s">
        <v>19</v>
      </c>
      <c r="K24" s="4">
        <v>5</v>
      </c>
      <c r="L24" s="4">
        <v>1000</v>
      </c>
      <c r="M24" s="13">
        <f t="shared" si="0"/>
        <v>5000</v>
      </c>
      <c r="N24" s="22">
        <f t="shared" si="1"/>
        <v>250</v>
      </c>
      <c r="O24" s="22">
        <f t="shared" si="2"/>
        <v>17.5</v>
      </c>
    </row>
    <row r="25" spans="1:15" s="31" customFormat="1" ht="14.25">
      <c r="A25" s="55">
        <v>23</v>
      </c>
      <c r="B25" s="4" t="s">
        <v>135</v>
      </c>
      <c r="C25" s="56" t="s">
        <v>15</v>
      </c>
      <c r="D25" s="13" t="s">
        <v>136</v>
      </c>
      <c r="E25" s="60"/>
      <c r="F25" s="9"/>
      <c r="G25" s="44" t="s">
        <v>104</v>
      </c>
      <c r="H25" s="44" t="s">
        <v>18</v>
      </c>
      <c r="I25" s="44" t="s">
        <v>104</v>
      </c>
      <c r="J25" s="44" t="s">
        <v>19</v>
      </c>
      <c r="K25" s="4">
        <v>2.1</v>
      </c>
      <c r="L25" s="4">
        <v>1000</v>
      </c>
      <c r="M25" s="13">
        <f t="shared" si="0"/>
        <v>2100</v>
      </c>
      <c r="N25" s="22">
        <f t="shared" si="1"/>
        <v>105</v>
      </c>
      <c r="O25" s="22">
        <f t="shared" si="2"/>
        <v>7.3500000000000005</v>
      </c>
    </row>
    <row r="26" spans="1:15" s="31" customFormat="1" ht="14.25">
      <c r="A26" s="55">
        <v>24</v>
      </c>
      <c r="B26" s="4" t="s">
        <v>137</v>
      </c>
      <c r="C26" s="56" t="s">
        <v>15</v>
      </c>
      <c r="D26" s="13" t="s">
        <v>138</v>
      </c>
      <c r="E26" s="60"/>
      <c r="F26" s="9"/>
      <c r="G26" s="44" t="s">
        <v>104</v>
      </c>
      <c r="H26" s="44" t="s">
        <v>18</v>
      </c>
      <c r="I26" s="44" t="s">
        <v>104</v>
      </c>
      <c r="J26" s="44" t="s">
        <v>19</v>
      </c>
      <c r="K26" s="4">
        <v>3</v>
      </c>
      <c r="L26" s="4">
        <v>1000</v>
      </c>
      <c r="M26" s="13">
        <f t="shared" si="0"/>
        <v>3000</v>
      </c>
      <c r="N26" s="22">
        <f t="shared" si="1"/>
        <v>150</v>
      </c>
      <c r="O26" s="22">
        <f t="shared" si="2"/>
        <v>10.500000000000002</v>
      </c>
    </row>
    <row r="27" spans="1:15" s="31" customFormat="1" ht="14.25">
      <c r="A27" s="55">
        <v>25</v>
      </c>
      <c r="B27" s="4" t="s">
        <v>139</v>
      </c>
      <c r="C27" s="56" t="s">
        <v>15</v>
      </c>
      <c r="D27" s="13" t="s">
        <v>125</v>
      </c>
      <c r="E27" s="60"/>
      <c r="F27" s="9"/>
      <c r="G27" s="44" t="s">
        <v>104</v>
      </c>
      <c r="H27" s="44" t="s">
        <v>18</v>
      </c>
      <c r="I27" s="44" t="s">
        <v>104</v>
      </c>
      <c r="J27" s="44" t="s">
        <v>19</v>
      </c>
      <c r="K27" s="4">
        <v>4</v>
      </c>
      <c r="L27" s="4">
        <v>1000</v>
      </c>
      <c r="M27" s="13">
        <f t="shared" si="0"/>
        <v>4000</v>
      </c>
      <c r="N27" s="22">
        <f t="shared" si="1"/>
        <v>200</v>
      </c>
      <c r="O27" s="22">
        <f t="shared" si="2"/>
        <v>14.000000000000002</v>
      </c>
    </row>
    <row r="28" spans="1:15" s="31" customFormat="1" ht="14.25">
      <c r="A28" s="55">
        <v>26</v>
      </c>
      <c r="B28" s="4" t="s">
        <v>140</v>
      </c>
      <c r="C28" s="56" t="s">
        <v>15</v>
      </c>
      <c r="D28" s="13" t="s">
        <v>141</v>
      </c>
      <c r="E28" s="60"/>
      <c r="F28" s="9"/>
      <c r="G28" s="44" t="s">
        <v>104</v>
      </c>
      <c r="H28" s="44" t="s">
        <v>18</v>
      </c>
      <c r="I28" s="44" t="s">
        <v>104</v>
      </c>
      <c r="J28" s="44" t="s">
        <v>19</v>
      </c>
      <c r="K28" s="4">
        <v>1.5</v>
      </c>
      <c r="L28" s="4">
        <v>1000</v>
      </c>
      <c r="M28" s="13">
        <f t="shared" si="0"/>
        <v>1500</v>
      </c>
      <c r="N28" s="22">
        <f t="shared" si="1"/>
        <v>75</v>
      </c>
      <c r="O28" s="22">
        <f t="shared" si="2"/>
        <v>5.250000000000001</v>
      </c>
    </row>
    <row r="29" spans="1:15" s="31" customFormat="1" ht="14.25">
      <c r="A29" s="55">
        <v>27</v>
      </c>
      <c r="B29" s="4" t="s">
        <v>142</v>
      </c>
      <c r="C29" s="56" t="s">
        <v>15</v>
      </c>
      <c r="D29" s="13" t="s">
        <v>111</v>
      </c>
      <c r="E29" s="60"/>
      <c r="F29" s="9"/>
      <c r="G29" s="44" t="s">
        <v>104</v>
      </c>
      <c r="H29" s="44" t="s">
        <v>18</v>
      </c>
      <c r="I29" s="44" t="s">
        <v>104</v>
      </c>
      <c r="J29" s="44" t="s">
        <v>19</v>
      </c>
      <c r="K29" s="4">
        <v>1.6</v>
      </c>
      <c r="L29" s="4">
        <v>1000</v>
      </c>
      <c r="M29" s="13">
        <f aca="true" t="shared" si="3" ref="M29:M36">K29*L29</f>
        <v>1600</v>
      </c>
      <c r="N29" s="22">
        <f aca="true" t="shared" si="4" ref="N29:N36">M29*0.05</f>
        <v>80</v>
      </c>
      <c r="O29" s="22">
        <f aca="true" t="shared" si="5" ref="O29:O36">N29*0.07</f>
        <v>5.6000000000000005</v>
      </c>
    </row>
    <row r="30" spans="1:15" s="31" customFormat="1" ht="14.25">
      <c r="A30" s="55">
        <v>28</v>
      </c>
      <c r="B30" s="4" t="s">
        <v>143</v>
      </c>
      <c r="C30" s="56" t="s">
        <v>15</v>
      </c>
      <c r="D30" s="13" t="s">
        <v>144</v>
      </c>
      <c r="E30" s="60"/>
      <c r="F30" s="9"/>
      <c r="G30" s="44" t="s">
        <v>104</v>
      </c>
      <c r="H30" s="44" t="s">
        <v>18</v>
      </c>
      <c r="I30" s="44" t="s">
        <v>104</v>
      </c>
      <c r="J30" s="44" t="s">
        <v>19</v>
      </c>
      <c r="K30" s="4">
        <v>1.7</v>
      </c>
      <c r="L30" s="4">
        <v>1000</v>
      </c>
      <c r="M30" s="13">
        <f t="shared" si="3"/>
        <v>1700</v>
      </c>
      <c r="N30" s="22">
        <f t="shared" si="4"/>
        <v>85</v>
      </c>
      <c r="O30" s="22">
        <f t="shared" si="5"/>
        <v>5.95</v>
      </c>
    </row>
    <row r="31" spans="1:15" s="31" customFormat="1" ht="14.25">
      <c r="A31" s="55">
        <v>29</v>
      </c>
      <c r="B31" s="4" t="s">
        <v>145</v>
      </c>
      <c r="C31" s="56" t="s">
        <v>15</v>
      </c>
      <c r="D31" s="13" t="s">
        <v>141</v>
      </c>
      <c r="E31" s="60"/>
      <c r="F31" s="9"/>
      <c r="G31" s="44" t="s">
        <v>104</v>
      </c>
      <c r="H31" s="44" t="s">
        <v>18</v>
      </c>
      <c r="I31" s="44" t="s">
        <v>104</v>
      </c>
      <c r="J31" s="44" t="s">
        <v>19</v>
      </c>
      <c r="K31" s="4">
        <v>1.7</v>
      </c>
      <c r="L31" s="4">
        <v>1000</v>
      </c>
      <c r="M31" s="13">
        <f t="shared" si="3"/>
        <v>1700</v>
      </c>
      <c r="N31" s="22">
        <f t="shared" si="4"/>
        <v>85</v>
      </c>
      <c r="O31" s="22">
        <f t="shared" si="5"/>
        <v>5.95</v>
      </c>
    </row>
    <row r="32" spans="1:15" s="31" customFormat="1" ht="14.25">
      <c r="A32" s="55">
        <v>30</v>
      </c>
      <c r="B32" s="4" t="s">
        <v>146</v>
      </c>
      <c r="C32" s="56" t="s">
        <v>15</v>
      </c>
      <c r="D32" s="13" t="s">
        <v>108</v>
      </c>
      <c r="E32" s="60"/>
      <c r="F32" s="9"/>
      <c r="G32" s="44" t="s">
        <v>104</v>
      </c>
      <c r="H32" s="44" t="s">
        <v>18</v>
      </c>
      <c r="I32" s="44" t="s">
        <v>104</v>
      </c>
      <c r="J32" s="44" t="s">
        <v>19</v>
      </c>
      <c r="K32" s="4">
        <v>1.8</v>
      </c>
      <c r="L32" s="4">
        <v>1000</v>
      </c>
      <c r="M32" s="13">
        <f t="shared" si="3"/>
        <v>1800</v>
      </c>
      <c r="N32" s="22">
        <f t="shared" si="4"/>
        <v>90</v>
      </c>
      <c r="O32" s="22">
        <f t="shared" si="5"/>
        <v>6.300000000000001</v>
      </c>
    </row>
    <row r="33" spans="1:15" s="31" customFormat="1" ht="14.25">
      <c r="A33" s="55">
        <v>31</v>
      </c>
      <c r="B33" s="4" t="s">
        <v>147</v>
      </c>
      <c r="C33" s="56" t="s">
        <v>15</v>
      </c>
      <c r="D33" s="13" t="s">
        <v>127</v>
      </c>
      <c r="E33" s="60"/>
      <c r="F33" s="9"/>
      <c r="G33" s="44" t="s">
        <v>104</v>
      </c>
      <c r="H33" s="44" t="s">
        <v>18</v>
      </c>
      <c r="I33" s="44" t="s">
        <v>104</v>
      </c>
      <c r="J33" s="44" t="s">
        <v>19</v>
      </c>
      <c r="K33" s="4">
        <v>4</v>
      </c>
      <c r="L33" s="4">
        <v>1000</v>
      </c>
      <c r="M33" s="13">
        <f t="shared" si="3"/>
        <v>4000</v>
      </c>
      <c r="N33" s="22">
        <f t="shared" si="4"/>
        <v>200</v>
      </c>
      <c r="O33" s="22">
        <f t="shared" si="5"/>
        <v>14.000000000000002</v>
      </c>
    </row>
    <row r="34" spans="1:15" s="31" customFormat="1" ht="14.25">
      <c r="A34" s="55">
        <v>32</v>
      </c>
      <c r="B34" s="4" t="s">
        <v>148</v>
      </c>
      <c r="C34" s="56" t="s">
        <v>15</v>
      </c>
      <c r="D34" s="13" t="s">
        <v>141</v>
      </c>
      <c r="E34" s="60"/>
      <c r="F34" s="9"/>
      <c r="G34" s="44" t="s">
        <v>104</v>
      </c>
      <c r="H34" s="44" t="s">
        <v>18</v>
      </c>
      <c r="I34" s="44" t="s">
        <v>104</v>
      </c>
      <c r="J34" s="44" t="s">
        <v>19</v>
      </c>
      <c r="K34" s="4">
        <v>1.6</v>
      </c>
      <c r="L34" s="4">
        <v>1000</v>
      </c>
      <c r="M34" s="13">
        <f t="shared" si="3"/>
        <v>1600</v>
      </c>
      <c r="N34" s="22">
        <f t="shared" si="4"/>
        <v>80</v>
      </c>
      <c r="O34" s="22">
        <f t="shared" si="5"/>
        <v>5.6000000000000005</v>
      </c>
    </row>
    <row r="35" spans="1:15" s="31" customFormat="1" ht="14.25">
      <c r="A35" s="55">
        <v>33</v>
      </c>
      <c r="B35" s="4" t="s">
        <v>149</v>
      </c>
      <c r="C35" s="56" t="s">
        <v>15</v>
      </c>
      <c r="D35" s="13" t="s">
        <v>141</v>
      </c>
      <c r="E35" s="60"/>
      <c r="F35" s="9"/>
      <c r="G35" s="44" t="s">
        <v>104</v>
      </c>
      <c r="H35" s="44" t="s">
        <v>18</v>
      </c>
      <c r="I35" s="44" t="s">
        <v>104</v>
      </c>
      <c r="J35" s="44" t="s">
        <v>19</v>
      </c>
      <c r="K35" s="4">
        <v>1.6</v>
      </c>
      <c r="L35" s="4">
        <v>1000</v>
      </c>
      <c r="M35" s="13">
        <f t="shared" si="3"/>
        <v>1600</v>
      </c>
      <c r="N35" s="22">
        <f t="shared" si="4"/>
        <v>80</v>
      </c>
      <c r="O35" s="22">
        <f t="shared" si="5"/>
        <v>5.6000000000000005</v>
      </c>
    </row>
    <row r="36" spans="1:15" s="31" customFormat="1" ht="14.25">
      <c r="A36" s="55">
        <v>34</v>
      </c>
      <c r="B36" s="4" t="s">
        <v>105</v>
      </c>
      <c r="C36" s="56" t="s">
        <v>15</v>
      </c>
      <c r="D36" s="13" t="s">
        <v>125</v>
      </c>
      <c r="E36" s="60"/>
      <c r="F36" s="9"/>
      <c r="G36" s="44" t="s">
        <v>104</v>
      </c>
      <c r="H36" s="44" t="s">
        <v>18</v>
      </c>
      <c r="I36" s="44" t="s">
        <v>104</v>
      </c>
      <c r="J36" s="44" t="s">
        <v>19</v>
      </c>
      <c r="K36" s="4">
        <v>2.1</v>
      </c>
      <c r="L36" s="4">
        <v>1000</v>
      </c>
      <c r="M36" s="13">
        <f t="shared" si="3"/>
        <v>2100</v>
      </c>
      <c r="N36" s="22">
        <f t="shared" si="4"/>
        <v>105</v>
      </c>
      <c r="O36" s="22">
        <f t="shared" si="5"/>
        <v>7.3500000000000005</v>
      </c>
    </row>
    <row r="37" spans="1:15" s="31" customFormat="1" ht="14.25">
      <c r="A37" s="55">
        <v>35</v>
      </c>
      <c r="B37" s="4" t="s">
        <v>150</v>
      </c>
      <c r="C37" s="56" t="s">
        <v>15</v>
      </c>
      <c r="D37" s="4" t="s">
        <v>108</v>
      </c>
      <c r="E37" s="60"/>
      <c r="F37" s="9"/>
      <c r="G37" s="44" t="s">
        <v>104</v>
      </c>
      <c r="H37" s="44" t="s">
        <v>18</v>
      </c>
      <c r="I37" s="44" t="s">
        <v>104</v>
      </c>
      <c r="J37" s="44" t="s">
        <v>19</v>
      </c>
      <c r="K37" s="4">
        <v>1.5</v>
      </c>
      <c r="L37" s="4">
        <v>1000</v>
      </c>
      <c r="M37" s="13">
        <f aca="true" t="shared" si="6" ref="M37:M68">K37*L37</f>
        <v>1500</v>
      </c>
      <c r="N37" s="22">
        <f aca="true" t="shared" si="7" ref="N37:N68">M37*0.05</f>
        <v>75</v>
      </c>
      <c r="O37" s="22">
        <f aca="true" t="shared" si="8" ref="O37:O68">N37*0.07</f>
        <v>5.250000000000001</v>
      </c>
    </row>
    <row r="38" spans="1:15" s="31" customFormat="1" ht="14.25">
      <c r="A38" s="55">
        <v>36</v>
      </c>
      <c r="B38" s="4" t="s">
        <v>151</v>
      </c>
      <c r="C38" s="56" t="s">
        <v>15</v>
      </c>
      <c r="D38" s="4" t="s">
        <v>108</v>
      </c>
      <c r="E38" s="60"/>
      <c r="F38" s="9"/>
      <c r="G38" s="44" t="s">
        <v>104</v>
      </c>
      <c r="H38" s="44" t="s">
        <v>18</v>
      </c>
      <c r="I38" s="44" t="s">
        <v>104</v>
      </c>
      <c r="J38" s="44" t="s">
        <v>19</v>
      </c>
      <c r="K38" s="4">
        <v>1.6</v>
      </c>
      <c r="L38" s="4">
        <v>1000</v>
      </c>
      <c r="M38" s="13">
        <f t="shared" si="6"/>
        <v>1600</v>
      </c>
      <c r="N38" s="22">
        <f t="shared" si="7"/>
        <v>80</v>
      </c>
      <c r="O38" s="22">
        <f t="shared" si="8"/>
        <v>5.6000000000000005</v>
      </c>
    </row>
    <row r="39" spans="1:15" s="31" customFormat="1" ht="14.25">
      <c r="A39" s="55">
        <v>37</v>
      </c>
      <c r="B39" s="4" t="s">
        <v>152</v>
      </c>
      <c r="C39" s="56" t="s">
        <v>15</v>
      </c>
      <c r="D39" s="4" t="s">
        <v>106</v>
      </c>
      <c r="E39" s="60"/>
      <c r="F39" s="9"/>
      <c r="G39" s="44" t="s">
        <v>104</v>
      </c>
      <c r="H39" s="44" t="s">
        <v>18</v>
      </c>
      <c r="I39" s="44" t="s">
        <v>104</v>
      </c>
      <c r="J39" s="44" t="s">
        <v>19</v>
      </c>
      <c r="K39" s="4">
        <v>2.1</v>
      </c>
      <c r="L39" s="4">
        <v>1000</v>
      </c>
      <c r="M39" s="13">
        <f t="shared" si="6"/>
        <v>2100</v>
      </c>
      <c r="N39" s="22">
        <f t="shared" si="7"/>
        <v>105</v>
      </c>
      <c r="O39" s="22">
        <f t="shared" si="8"/>
        <v>7.3500000000000005</v>
      </c>
    </row>
    <row r="40" spans="1:15" s="31" customFormat="1" ht="14.25">
      <c r="A40" s="55">
        <v>38</v>
      </c>
      <c r="B40" s="4" t="s">
        <v>153</v>
      </c>
      <c r="C40" s="56" t="s">
        <v>15</v>
      </c>
      <c r="D40" s="4" t="s">
        <v>22</v>
      </c>
      <c r="E40" s="60"/>
      <c r="F40" s="9"/>
      <c r="G40" s="44" t="s">
        <v>104</v>
      </c>
      <c r="H40" s="44" t="s">
        <v>18</v>
      </c>
      <c r="I40" s="44" t="s">
        <v>104</v>
      </c>
      <c r="J40" s="44" t="s">
        <v>19</v>
      </c>
      <c r="K40" s="4">
        <v>1.8</v>
      </c>
      <c r="L40" s="4">
        <v>1000</v>
      </c>
      <c r="M40" s="13">
        <f t="shared" si="6"/>
        <v>1800</v>
      </c>
      <c r="N40" s="22">
        <f t="shared" si="7"/>
        <v>90</v>
      </c>
      <c r="O40" s="22">
        <f t="shared" si="8"/>
        <v>6.300000000000001</v>
      </c>
    </row>
    <row r="41" spans="1:15" s="31" customFormat="1" ht="14.25">
      <c r="A41" s="55">
        <v>39</v>
      </c>
      <c r="B41" s="4" t="s">
        <v>154</v>
      </c>
      <c r="C41" s="56" t="s">
        <v>15</v>
      </c>
      <c r="D41" s="4" t="s">
        <v>127</v>
      </c>
      <c r="E41" s="60"/>
      <c r="F41" s="9"/>
      <c r="G41" s="44" t="s">
        <v>104</v>
      </c>
      <c r="H41" s="44" t="s">
        <v>18</v>
      </c>
      <c r="I41" s="44" t="s">
        <v>104</v>
      </c>
      <c r="J41" s="44" t="s">
        <v>19</v>
      </c>
      <c r="K41" s="4">
        <v>228</v>
      </c>
      <c r="L41" s="4">
        <v>1000</v>
      </c>
      <c r="M41" s="13">
        <f t="shared" si="6"/>
        <v>228000</v>
      </c>
      <c r="N41" s="22">
        <f t="shared" si="7"/>
        <v>11400</v>
      </c>
      <c r="O41" s="22">
        <f t="shared" si="8"/>
        <v>798.0000000000001</v>
      </c>
    </row>
    <row r="42" spans="1:15" s="31" customFormat="1" ht="14.25">
      <c r="A42" s="55">
        <v>40</v>
      </c>
      <c r="B42" s="4" t="s">
        <v>155</v>
      </c>
      <c r="C42" s="56" t="s">
        <v>15</v>
      </c>
      <c r="D42" s="4" t="s">
        <v>127</v>
      </c>
      <c r="E42" s="60"/>
      <c r="F42" s="9"/>
      <c r="G42" s="44" t="s">
        <v>104</v>
      </c>
      <c r="H42" s="44" t="s">
        <v>18</v>
      </c>
      <c r="I42" s="44" t="s">
        <v>104</v>
      </c>
      <c r="J42" s="44" t="s">
        <v>19</v>
      </c>
      <c r="K42" s="4">
        <v>3.5</v>
      </c>
      <c r="L42" s="4">
        <v>1000</v>
      </c>
      <c r="M42" s="13">
        <f t="shared" si="6"/>
        <v>3500</v>
      </c>
      <c r="N42" s="22">
        <f t="shared" si="7"/>
        <v>175</v>
      </c>
      <c r="O42" s="22">
        <f t="shared" si="8"/>
        <v>12.250000000000002</v>
      </c>
    </row>
    <row r="43" spans="1:15" s="31" customFormat="1" ht="14.25">
      <c r="A43" s="55">
        <v>41</v>
      </c>
      <c r="B43" s="4" t="s">
        <v>156</v>
      </c>
      <c r="C43" s="56" t="s">
        <v>15</v>
      </c>
      <c r="D43" s="4" t="s">
        <v>111</v>
      </c>
      <c r="E43" s="60"/>
      <c r="F43" s="9"/>
      <c r="G43" s="44" t="s">
        <v>104</v>
      </c>
      <c r="H43" s="44" t="s">
        <v>18</v>
      </c>
      <c r="I43" s="44" t="s">
        <v>104</v>
      </c>
      <c r="J43" s="44" t="s">
        <v>19</v>
      </c>
      <c r="K43" s="4">
        <v>1.2</v>
      </c>
      <c r="L43" s="4">
        <v>1000</v>
      </c>
      <c r="M43" s="13">
        <f t="shared" si="6"/>
        <v>1200</v>
      </c>
      <c r="N43" s="22">
        <f t="shared" si="7"/>
        <v>60</v>
      </c>
      <c r="O43" s="22">
        <f t="shared" si="8"/>
        <v>4.2</v>
      </c>
    </row>
    <row r="44" spans="1:15" s="31" customFormat="1" ht="14.25">
      <c r="A44" s="55">
        <v>42</v>
      </c>
      <c r="B44" s="4" t="s">
        <v>157</v>
      </c>
      <c r="C44" s="56" t="s">
        <v>15</v>
      </c>
      <c r="D44" s="4" t="s">
        <v>121</v>
      </c>
      <c r="E44" s="60"/>
      <c r="F44" s="9"/>
      <c r="G44" s="44" t="s">
        <v>104</v>
      </c>
      <c r="H44" s="44" t="s">
        <v>18</v>
      </c>
      <c r="I44" s="44" t="s">
        <v>104</v>
      </c>
      <c r="J44" s="44" t="s">
        <v>19</v>
      </c>
      <c r="K44" s="4">
        <v>1.4</v>
      </c>
      <c r="L44" s="4">
        <v>1000</v>
      </c>
      <c r="M44" s="13">
        <f t="shared" si="6"/>
        <v>1400</v>
      </c>
      <c r="N44" s="22">
        <f t="shared" si="7"/>
        <v>70</v>
      </c>
      <c r="O44" s="22">
        <f t="shared" si="8"/>
        <v>4.9</v>
      </c>
    </row>
    <row r="45" spans="1:15" s="31" customFormat="1" ht="14.25">
      <c r="A45" s="55">
        <v>43</v>
      </c>
      <c r="B45" s="4" t="s">
        <v>158</v>
      </c>
      <c r="C45" s="56" t="s">
        <v>15</v>
      </c>
      <c r="D45" s="4" t="s">
        <v>108</v>
      </c>
      <c r="E45" s="60"/>
      <c r="F45" s="9"/>
      <c r="G45" s="44" t="s">
        <v>104</v>
      </c>
      <c r="H45" s="44" t="s">
        <v>18</v>
      </c>
      <c r="I45" s="44" t="s">
        <v>104</v>
      </c>
      <c r="J45" s="44" t="s">
        <v>19</v>
      </c>
      <c r="K45" s="4">
        <v>1.5</v>
      </c>
      <c r="L45" s="4">
        <v>1000</v>
      </c>
      <c r="M45" s="13">
        <f t="shared" si="6"/>
        <v>1500</v>
      </c>
      <c r="N45" s="22">
        <f t="shared" si="7"/>
        <v>75</v>
      </c>
      <c r="O45" s="22">
        <f t="shared" si="8"/>
        <v>5.250000000000001</v>
      </c>
    </row>
    <row r="46" spans="1:15" s="31" customFormat="1" ht="14.25">
      <c r="A46" s="55">
        <v>44</v>
      </c>
      <c r="B46" s="4" t="s">
        <v>159</v>
      </c>
      <c r="C46" s="56" t="s">
        <v>15</v>
      </c>
      <c r="D46" s="4" t="s">
        <v>108</v>
      </c>
      <c r="E46" s="60"/>
      <c r="F46" s="9"/>
      <c r="G46" s="44" t="s">
        <v>104</v>
      </c>
      <c r="H46" s="44" t="s">
        <v>18</v>
      </c>
      <c r="I46" s="44" t="s">
        <v>104</v>
      </c>
      <c r="J46" s="44" t="s">
        <v>19</v>
      </c>
      <c r="K46" s="4">
        <v>3.5</v>
      </c>
      <c r="L46" s="4">
        <v>1000</v>
      </c>
      <c r="M46" s="13">
        <f t="shared" si="6"/>
        <v>3500</v>
      </c>
      <c r="N46" s="22">
        <f t="shared" si="7"/>
        <v>175</v>
      </c>
      <c r="O46" s="22">
        <f t="shared" si="8"/>
        <v>12.250000000000002</v>
      </c>
    </row>
    <row r="47" spans="1:15" s="31" customFormat="1" ht="14.25">
      <c r="A47" s="55">
        <v>45</v>
      </c>
      <c r="B47" s="4" t="s">
        <v>160</v>
      </c>
      <c r="C47" s="56" t="s">
        <v>15</v>
      </c>
      <c r="D47" s="4" t="s">
        <v>38</v>
      </c>
      <c r="E47" s="60"/>
      <c r="F47" s="9"/>
      <c r="G47" s="44" t="s">
        <v>104</v>
      </c>
      <c r="H47" s="44" t="s">
        <v>18</v>
      </c>
      <c r="I47" s="44" t="s">
        <v>104</v>
      </c>
      <c r="J47" s="44" t="s">
        <v>19</v>
      </c>
      <c r="K47" s="4">
        <v>1.8</v>
      </c>
      <c r="L47" s="4">
        <v>1000</v>
      </c>
      <c r="M47" s="13">
        <f t="shared" si="6"/>
        <v>1800</v>
      </c>
      <c r="N47" s="22">
        <f t="shared" si="7"/>
        <v>90</v>
      </c>
      <c r="O47" s="22">
        <f t="shared" si="8"/>
        <v>6.300000000000001</v>
      </c>
    </row>
    <row r="48" spans="1:15" s="31" customFormat="1" ht="14.25">
      <c r="A48" s="55">
        <v>46</v>
      </c>
      <c r="B48" s="4" t="s">
        <v>161</v>
      </c>
      <c r="C48" s="56" t="s">
        <v>15</v>
      </c>
      <c r="D48" s="4" t="s">
        <v>127</v>
      </c>
      <c r="E48" s="60"/>
      <c r="F48" s="9"/>
      <c r="G48" s="44" t="s">
        <v>104</v>
      </c>
      <c r="H48" s="44" t="s">
        <v>18</v>
      </c>
      <c r="I48" s="44" t="s">
        <v>104</v>
      </c>
      <c r="J48" s="44" t="s">
        <v>19</v>
      </c>
      <c r="K48" s="4">
        <v>1.2</v>
      </c>
      <c r="L48" s="4">
        <v>1000</v>
      </c>
      <c r="M48" s="13">
        <f t="shared" si="6"/>
        <v>1200</v>
      </c>
      <c r="N48" s="22">
        <f t="shared" si="7"/>
        <v>60</v>
      </c>
      <c r="O48" s="22">
        <f t="shared" si="8"/>
        <v>4.2</v>
      </c>
    </row>
    <row r="49" spans="1:15" s="31" customFormat="1" ht="14.25">
      <c r="A49" s="55">
        <v>47</v>
      </c>
      <c r="B49" s="4" t="s">
        <v>162</v>
      </c>
      <c r="C49" s="56" t="s">
        <v>15</v>
      </c>
      <c r="D49" s="4" t="s">
        <v>117</v>
      </c>
      <c r="E49" s="60"/>
      <c r="F49" s="9"/>
      <c r="G49" s="44" t="s">
        <v>104</v>
      </c>
      <c r="H49" s="44" t="s">
        <v>18</v>
      </c>
      <c r="I49" s="44" t="s">
        <v>104</v>
      </c>
      <c r="J49" s="44" t="s">
        <v>19</v>
      </c>
      <c r="K49" s="4">
        <v>1.4</v>
      </c>
      <c r="L49" s="4">
        <v>1000</v>
      </c>
      <c r="M49" s="13">
        <f t="shared" si="6"/>
        <v>1400</v>
      </c>
      <c r="N49" s="22">
        <f t="shared" si="7"/>
        <v>70</v>
      </c>
      <c r="O49" s="22">
        <f t="shared" si="8"/>
        <v>4.9</v>
      </c>
    </row>
    <row r="50" spans="1:15" s="31" customFormat="1" ht="14.25">
      <c r="A50" s="55">
        <v>48</v>
      </c>
      <c r="B50" s="4" t="s">
        <v>163</v>
      </c>
      <c r="C50" s="56" t="s">
        <v>15</v>
      </c>
      <c r="D50" s="4" t="s">
        <v>111</v>
      </c>
      <c r="E50" s="60"/>
      <c r="F50" s="9"/>
      <c r="G50" s="44" t="s">
        <v>104</v>
      </c>
      <c r="H50" s="44" t="s">
        <v>18</v>
      </c>
      <c r="I50" s="44" t="s">
        <v>104</v>
      </c>
      <c r="J50" s="44" t="s">
        <v>19</v>
      </c>
      <c r="K50" s="4">
        <v>1.5</v>
      </c>
      <c r="L50" s="4">
        <v>1000</v>
      </c>
      <c r="M50" s="13">
        <f t="shared" si="6"/>
        <v>1500</v>
      </c>
      <c r="N50" s="22">
        <f t="shared" si="7"/>
        <v>75</v>
      </c>
      <c r="O50" s="22">
        <f t="shared" si="8"/>
        <v>5.250000000000001</v>
      </c>
    </row>
    <row r="51" spans="1:15" s="31" customFormat="1" ht="14.25">
      <c r="A51" s="55">
        <v>49</v>
      </c>
      <c r="B51" s="4" t="s">
        <v>164</v>
      </c>
      <c r="C51" s="56" t="s">
        <v>15</v>
      </c>
      <c r="D51" s="4" t="s">
        <v>125</v>
      </c>
      <c r="E51" s="60"/>
      <c r="F51" s="9"/>
      <c r="G51" s="44" t="s">
        <v>104</v>
      </c>
      <c r="H51" s="44" t="s">
        <v>18</v>
      </c>
      <c r="I51" s="44" t="s">
        <v>104</v>
      </c>
      <c r="J51" s="44" t="s">
        <v>19</v>
      </c>
      <c r="K51" s="4">
        <v>1.6</v>
      </c>
      <c r="L51" s="4">
        <v>1000</v>
      </c>
      <c r="M51" s="13">
        <f t="shared" si="6"/>
        <v>1600</v>
      </c>
      <c r="N51" s="22">
        <f t="shared" si="7"/>
        <v>80</v>
      </c>
      <c r="O51" s="22">
        <f t="shared" si="8"/>
        <v>5.6000000000000005</v>
      </c>
    </row>
    <row r="52" spans="1:15" s="31" customFormat="1" ht="14.25">
      <c r="A52" s="55">
        <v>50</v>
      </c>
      <c r="B52" s="4" t="s">
        <v>165</v>
      </c>
      <c r="C52" s="56" t="s">
        <v>15</v>
      </c>
      <c r="D52" s="4" t="s">
        <v>121</v>
      </c>
      <c r="E52" s="60"/>
      <c r="F52" s="9"/>
      <c r="G52" s="44" t="s">
        <v>104</v>
      </c>
      <c r="H52" s="44" t="s">
        <v>18</v>
      </c>
      <c r="I52" s="44" t="s">
        <v>104</v>
      </c>
      <c r="J52" s="44" t="s">
        <v>19</v>
      </c>
      <c r="K52" s="4">
        <v>3.5</v>
      </c>
      <c r="L52" s="4">
        <v>1000</v>
      </c>
      <c r="M52" s="13">
        <f t="shared" si="6"/>
        <v>3500</v>
      </c>
      <c r="N52" s="22">
        <f t="shared" si="7"/>
        <v>175</v>
      </c>
      <c r="O52" s="22">
        <f t="shared" si="8"/>
        <v>12.250000000000002</v>
      </c>
    </row>
    <row r="53" spans="1:15" s="31" customFormat="1" ht="14.25">
      <c r="A53" s="55">
        <v>51</v>
      </c>
      <c r="B53" s="4" t="s">
        <v>166</v>
      </c>
      <c r="C53" s="56" t="s">
        <v>15</v>
      </c>
      <c r="D53" s="4" t="s">
        <v>167</v>
      </c>
      <c r="E53" s="60"/>
      <c r="F53" s="9"/>
      <c r="G53" s="44" t="s">
        <v>104</v>
      </c>
      <c r="H53" s="44" t="s">
        <v>18</v>
      </c>
      <c r="I53" s="44" t="s">
        <v>104</v>
      </c>
      <c r="J53" s="44" t="s">
        <v>19</v>
      </c>
      <c r="K53" s="4">
        <v>2.5</v>
      </c>
      <c r="L53" s="4">
        <v>1000</v>
      </c>
      <c r="M53" s="13">
        <f t="shared" si="6"/>
        <v>2500</v>
      </c>
      <c r="N53" s="22">
        <f t="shared" si="7"/>
        <v>125</v>
      </c>
      <c r="O53" s="22">
        <f t="shared" si="8"/>
        <v>8.75</v>
      </c>
    </row>
    <row r="54" spans="1:15" s="31" customFormat="1" ht="14.25">
      <c r="A54" s="55">
        <v>52</v>
      </c>
      <c r="B54" s="4" t="s">
        <v>168</v>
      </c>
      <c r="C54" s="56" t="s">
        <v>15</v>
      </c>
      <c r="D54" s="4" t="s">
        <v>141</v>
      </c>
      <c r="E54" s="60"/>
      <c r="F54" s="9"/>
      <c r="G54" s="44" t="s">
        <v>104</v>
      </c>
      <c r="H54" s="44" t="s">
        <v>18</v>
      </c>
      <c r="I54" s="44" t="s">
        <v>104</v>
      </c>
      <c r="J54" s="44" t="s">
        <v>19</v>
      </c>
      <c r="K54" s="4">
        <v>3</v>
      </c>
      <c r="L54" s="4">
        <v>1000</v>
      </c>
      <c r="M54" s="13">
        <f t="shared" si="6"/>
        <v>3000</v>
      </c>
      <c r="N54" s="22">
        <f t="shared" si="7"/>
        <v>150</v>
      </c>
      <c r="O54" s="22">
        <f t="shared" si="8"/>
        <v>10.500000000000002</v>
      </c>
    </row>
    <row r="55" spans="1:15" s="31" customFormat="1" ht="14.25">
      <c r="A55" s="55">
        <v>53</v>
      </c>
      <c r="B55" s="4" t="s">
        <v>169</v>
      </c>
      <c r="C55" s="56" t="s">
        <v>15</v>
      </c>
      <c r="D55" s="4" t="s">
        <v>125</v>
      </c>
      <c r="E55" s="60"/>
      <c r="F55" s="9"/>
      <c r="G55" s="44" t="s">
        <v>104</v>
      </c>
      <c r="H55" s="44" t="s">
        <v>18</v>
      </c>
      <c r="I55" s="44" t="s">
        <v>104</v>
      </c>
      <c r="J55" s="44" t="s">
        <v>19</v>
      </c>
      <c r="K55" s="4">
        <v>3</v>
      </c>
      <c r="L55" s="4">
        <v>1000</v>
      </c>
      <c r="M55" s="13">
        <f t="shared" si="6"/>
        <v>3000</v>
      </c>
      <c r="N55" s="22">
        <f t="shared" si="7"/>
        <v>150</v>
      </c>
      <c r="O55" s="22">
        <f t="shared" si="8"/>
        <v>10.500000000000002</v>
      </c>
    </row>
    <row r="56" spans="1:15" s="31" customFormat="1" ht="14.25">
      <c r="A56" s="55">
        <v>54</v>
      </c>
      <c r="B56" s="4" t="s">
        <v>170</v>
      </c>
      <c r="C56" s="56" t="s">
        <v>15</v>
      </c>
      <c r="D56" s="4" t="s">
        <v>121</v>
      </c>
      <c r="E56" s="60"/>
      <c r="F56" s="9"/>
      <c r="G56" s="44" t="s">
        <v>104</v>
      </c>
      <c r="H56" s="44" t="s">
        <v>18</v>
      </c>
      <c r="I56" s="44" t="s">
        <v>104</v>
      </c>
      <c r="J56" s="44" t="s">
        <v>19</v>
      </c>
      <c r="K56" s="4">
        <v>7</v>
      </c>
      <c r="L56" s="4">
        <v>1000</v>
      </c>
      <c r="M56" s="13">
        <f t="shared" si="6"/>
        <v>7000</v>
      </c>
      <c r="N56" s="22">
        <f t="shared" si="7"/>
        <v>350</v>
      </c>
      <c r="O56" s="22">
        <f t="shared" si="8"/>
        <v>24.500000000000004</v>
      </c>
    </row>
    <row r="57" spans="1:15" s="31" customFormat="1" ht="14.25">
      <c r="A57" s="55">
        <v>55</v>
      </c>
      <c r="B57" s="4" t="s">
        <v>171</v>
      </c>
      <c r="C57" s="56" t="s">
        <v>15</v>
      </c>
      <c r="D57" s="4" t="s">
        <v>127</v>
      </c>
      <c r="E57" s="60"/>
      <c r="F57" s="9"/>
      <c r="G57" s="44" t="s">
        <v>104</v>
      </c>
      <c r="H57" s="44" t="s">
        <v>18</v>
      </c>
      <c r="I57" s="44" t="s">
        <v>104</v>
      </c>
      <c r="J57" s="44" t="s">
        <v>19</v>
      </c>
      <c r="K57" s="4">
        <v>3.5</v>
      </c>
      <c r="L57" s="4">
        <v>1000</v>
      </c>
      <c r="M57" s="13">
        <f t="shared" si="6"/>
        <v>3500</v>
      </c>
      <c r="N57" s="22">
        <f t="shared" si="7"/>
        <v>175</v>
      </c>
      <c r="O57" s="22">
        <f t="shared" si="8"/>
        <v>12.250000000000002</v>
      </c>
    </row>
    <row r="58" spans="1:15" s="31" customFormat="1" ht="14.25">
      <c r="A58" s="55">
        <v>56</v>
      </c>
      <c r="B58" s="4" t="s">
        <v>172</v>
      </c>
      <c r="C58" s="56" t="s">
        <v>15</v>
      </c>
      <c r="D58" s="4" t="s">
        <v>108</v>
      </c>
      <c r="E58" s="60"/>
      <c r="F58" s="9"/>
      <c r="G58" s="44" t="s">
        <v>104</v>
      </c>
      <c r="H58" s="44" t="s">
        <v>18</v>
      </c>
      <c r="I58" s="44" t="s">
        <v>104</v>
      </c>
      <c r="J58" s="44" t="s">
        <v>19</v>
      </c>
      <c r="K58" s="4">
        <v>2.5</v>
      </c>
      <c r="L58" s="4">
        <v>1000</v>
      </c>
      <c r="M58" s="13">
        <f t="shared" si="6"/>
        <v>2500</v>
      </c>
      <c r="N58" s="22">
        <f t="shared" si="7"/>
        <v>125</v>
      </c>
      <c r="O58" s="22">
        <f t="shared" si="8"/>
        <v>8.75</v>
      </c>
    </row>
    <row r="59" spans="1:15" s="31" customFormat="1" ht="14.25">
      <c r="A59" s="55">
        <v>57</v>
      </c>
      <c r="B59" s="4" t="s">
        <v>173</v>
      </c>
      <c r="C59" s="56" t="s">
        <v>15</v>
      </c>
      <c r="D59" s="4" t="s">
        <v>141</v>
      </c>
      <c r="E59" s="60"/>
      <c r="F59" s="9"/>
      <c r="G59" s="44" t="s">
        <v>104</v>
      </c>
      <c r="H59" s="44" t="s">
        <v>18</v>
      </c>
      <c r="I59" s="44" t="s">
        <v>104</v>
      </c>
      <c r="J59" s="44" t="s">
        <v>19</v>
      </c>
      <c r="K59" s="4">
        <v>1.6</v>
      </c>
      <c r="L59" s="4">
        <v>1000</v>
      </c>
      <c r="M59" s="13">
        <f t="shared" si="6"/>
        <v>1600</v>
      </c>
      <c r="N59" s="22">
        <f t="shared" si="7"/>
        <v>80</v>
      </c>
      <c r="O59" s="22">
        <f t="shared" si="8"/>
        <v>5.6000000000000005</v>
      </c>
    </row>
    <row r="60" spans="1:15" s="31" customFormat="1" ht="14.25">
      <c r="A60" s="55">
        <v>58</v>
      </c>
      <c r="B60" s="4" t="s">
        <v>174</v>
      </c>
      <c r="C60" s="56" t="s">
        <v>15</v>
      </c>
      <c r="D60" s="4" t="s">
        <v>175</v>
      </c>
      <c r="E60" s="60"/>
      <c r="F60" s="9"/>
      <c r="G60" s="44" t="s">
        <v>104</v>
      </c>
      <c r="H60" s="44" t="s">
        <v>18</v>
      </c>
      <c r="I60" s="44" t="s">
        <v>104</v>
      </c>
      <c r="J60" s="44" t="s">
        <v>19</v>
      </c>
      <c r="K60" s="4">
        <v>4</v>
      </c>
      <c r="L60" s="4">
        <v>1000</v>
      </c>
      <c r="M60" s="13">
        <f t="shared" si="6"/>
        <v>4000</v>
      </c>
      <c r="N60" s="22">
        <f t="shared" si="7"/>
        <v>200</v>
      </c>
      <c r="O60" s="22">
        <f t="shared" si="8"/>
        <v>14.000000000000002</v>
      </c>
    </row>
    <row r="61" spans="1:15" s="31" customFormat="1" ht="14.25">
      <c r="A61" s="55">
        <v>59</v>
      </c>
      <c r="B61" s="4" t="s">
        <v>176</v>
      </c>
      <c r="C61" s="56" t="s">
        <v>15</v>
      </c>
      <c r="D61" s="4" t="s">
        <v>120</v>
      </c>
      <c r="E61" s="60"/>
      <c r="F61" s="9"/>
      <c r="G61" s="44" t="s">
        <v>104</v>
      </c>
      <c r="H61" s="44" t="s">
        <v>18</v>
      </c>
      <c r="I61" s="44" t="s">
        <v>104</v>
      </c>
      <c r="J61" s="44" t="s">
        <v>19</v>
      </c>
      <c r="K61" s="4">
        <v>28</v>
      </c>
      <c r="L61" s="4">
        <v>1000</v>
      </c>
      <c r="M61" s="13">
        <f t="shared" si="6"/>
        <v>28000</v>
      </c>
      <c r="N61" s="22">
        <f t="shared" si="7"/>
        <v>1400</v>
      </c>
      <c r="O61" s="22">
        <f t="shared" si="8"/>
        <v>98.00000000000001</v>
      </c>
    </row>
    <row r="62" spans="1:15" s="31" customFormat="1" ht="14.25">
      <c r="A62" s="55">
        <v>60</v>
      </c>
      <c r="B62" s="4" t="s">
        <v>177</v>
      </c>
      <c r="C62" s="56" t="s">
        <v>15</v>
      </c>
      <c r="D62" s="4" t="s">
        <v>125</v>
      </c>
      <c r="E62" s="60"/>
      <c r="F62" s="9"/>
      <c r="G62" s="44" t="s">
        <v>104</v>
      </c>
      <c r="H62" s="44" t="s">
        <v>18</v>
      </c>
      <c r="I62" s="44" t="s">
        <v>104</v>
      </c>
      <c r="J62" s="44" t="s">
        <v>19</v>
      </c>
      <c r="K62" s="4">
        <v>2.5</v>
      </c>
      <c r="L62" s="4">
        <v>1000</v>
      </c>
      <c r="M62" s="13">
        <f t="shared" si="6"/>
        <v>2500</v>
      </c>
      <c r="N62" s="22">
        <f t="shared" si="7"/>
        <v>125</v>
      </c>
      <c r="O62" s="22">
        <f t="shared" si="8"/>
        <v>8.75</v>
      </c>
    </row>
    <row r="63" spans="1:15" s="31" customFormat="1" ht="14.25">
      <c r="A63" s="55">
        <v>61</v>
      </c>
      <c r="B63" s="4" t="s">
        <v>178</v>
      </c>
      <c r="C63" s="56" t="s">
        <v>15</v>
      </c>
      <c r="D63" s="4" t="s">
        <v>22</v>
      </c>
      <c r="E63" s="60"/>
      <c r="F63" s="9"/>
      <c r="G63" s="44" t="s">
        <v>104</v>
      </c>
      <c r="H63" s="44" t="s">
        <v>18</v>
      </c>
      <c r="I63" s="44" t="s">
        <v>104</v>
      </c>
      <c r="J63" s="44" t="s">
        <v>19</v>
      </c>
      <c r="K63" s="4">
        <v>3</v>
      </c>
      <c r="L63" s="4">
        <v>1000</v>
      </c>
      <c r="M63" s="13">
        <f t="shared" si="6"/>
        <v>3000</v>
      </c>
      <c r="N63" s="22">
        <f t="shared" si="7"/>
        <v>150</v>
      </c>
      <c r="O63" s="22">
        <f t="shared" si="8"/>
        <v>10.500000000000002</v>
      </c>
    </row>
    <row r="64" spans="1:15" s="31" customFormat="1" ht="14.25">
      <c r="A64" s="55">
        <v>62</v>
      </c>
      <c r="B64" s="4" t="s">
        <v>179</v>
      </c>
      <c r="C64" s="56" t="s">
        <v>15</v>
      </c>
      <c r="D64" s="4" t="s">
        <v>127</v>
      </c>
      <c r="E64" s="60"/>
      <c r="F64" s="9"/>
      <c r="G64" s="44" t="s">
        <v>104</v>
      </c>
      <c r="H64" s="44" t="s">
        <v>18</v>
      </c>
      <c r="I64" s="44" t="s">
        <v>104</v>
      </c>
      <c r="J64" s="44" t="s">
        <v>19</v>
      </c>
      <c r="K64" s="4">
        <v>2.5</v>
      </c>
      <c r="L64" s="4">
        <v>1000</v>
      </c>
      <c r="M64" s="13">
        <f t="shared" si="6"/>
        <v>2500</v>
      </c>
      <c r="N64" s="22">
        <f t="shared" si="7"/>
        <v>125</v>
      </c>
      <c r="O64" s="22">
        <f t="shared" si="8"/>
        <v>8.75</v>
      </c>
    </row>
    <row r="65" spans="1:15" s="31" customFormat="1" ht="14.25">
      <c r="A65" s="55">
        <v>63</v>
      </c>
      <c r="B65" s="4" t="s">
        <v>180</v>
      </c>
      <c r="C65" s="56" t="s">
        <v>15</v>
      </c>
      <c r="D65" s="4" t="s">
        <v>127</v>
      </c>
      <c r="E65" s="60"/>
      <c r="F65" s="9"/>
      <c r="G65" s="44" t="s">
        <v>104</v>
      </c>
      <c r="H65" s="44" t="s">
        <v>18</v>
      </c>
      <c r="I65" s="44" t="s">
        <v>104</v>
      </c>
      <c r="J65" s="44" t="s">
        <v>19</v>
      </c>
      <c r="K65" s="4">
        <v>1.8</v>
      </c>
      <c r="L65" s="4">
        <v>1000</v>
      </c>
      <c r="M65" s="13">
        <f t="shared" si="6"/>
        <v>1800</v>
      </c>
      <c r="N65" s="22">
        <f t="shared" si="7"/>
        <v>90</v>
      </c>
      <c r="O65" s="22">
        <f t="shared" si="8"/>
        <v>6.300000000000001</v>
      </c>
    </row>
    <row r="66" spans="1:15" s="31" customFormat="1" ht="14.25">
      <c r="A66" s="55">
        <v>64</v>
      </c>
      <c r="B66" s="4" t="s">
        <v>181</v>
      </c>
      <c r="C66" s="56" t="s">
        <v>15</v>
      </c>
      <c r="D66" s="4" t="s">
        <v>120</v>
      </c>
      <c r="E66" s="60"/>
      <c r="F66" s="9"/>
      <c r="G66" s="44" t="s">
        <v>104</v>
      </c>
      <c r="H66" s="44" t="s">
        <v>18</v>
      </c>
      <c r="I66" s="44" t="s">
        <v>104</v>
      </c>
      <c r="J66" s="44" t="s">
        <v>19</v>
      </c>
      <c r="K66" s="4">
        <v>4</v>
      </c>
      <c r="L66" s="4">
        <v>1000</v>
      </c>
      <c r="M66" s="13">
        <f t="shared" si="6"/>
        <v>4000</v>
      </c>
      <c r="N66" s="22">
        <f t="shared" si="7"/>
        <v>200</v>
      </c>
      <c r="O66" s="22">
        <f t="shared" si="8"/>
        <v>14.000000000000002</v>
      </c>
    </row>
    <row r="67" spans="1:15" s="31" customFormat="1" ht="14.25">
      <c r="A67" s="55">
        <v>65</v>
      </c>
      <c r="B67" s="4" t="s">
        <v>182</v>
      </c>
      <c r="C67" s="56" t="s">
        <v>15</v>
      </c>
      <c r="D67" s="4" t="s">
        <v>125</v>
      </c>
      <c r="E67" s="60"/>
      <c r="F67" s="9"/>
      <c r="G67" s="44" t="s">
        <v>104</v>
      </c>
      <c r="H67" s="44" t="s">
        <v>18</v>
      </c>
      <c r="I67" s="44" t="s">
        <v>104</v>
      </c>
      <c r="J67" s="44" t="s">
        <v>19</v>
      </c>
      <c r="K67" s="4">
        <v>4</v>
      </c>
      <c r="L67" s="4">
        <v>1000</v>
      </c>
      <c r="M67" s="13">
        <f t="shared" si="6"/>
        <v>4000</v>
      </c>
      <c r="N67" s="22">
        <f t="shared" si="7"/>
        <v>200</v>
      </c>
      <c r="O67" s="22">
        <f t="shared" si="8"/>
        <v>14.000000000000002</v>
      </c>
    </row>
    <row r="68" spans="1:15" s="31" customFormat="1" ht="14.25">
      <c r="A68" s="55">
        <v>66</v>
      </c>
      <c r="B68" s="4" t="s">
        <v>183</v>
      </c>
      <c r="C68" s="56" t="s">
        <v>15</v>
      </c>
      <c r="D68" s="4" t="s">
        <v>125</v>
      </c>
      <c r="E68" s="60"/>
      <c r="F68" s="9"/>
      <c r="G68" s="44" t="s">
        <v>104</v>
      </c>
      <c r="H68" s="44" t="s">
        <v>18</v>
      </c>
      <c r="I68" s="44" t="s">
        <v>104</v>
      </c>
      <c r="J68" s="44" t="s">
        <v>19</v>
      </c>
      <c r="K68" s="4">
        <v>1.5</v>
      </c>
      <c r="L68" s="4">
        <v>1000</v>
      </c>
      <c r="M68" s="13">
        <f t="shared" si="6"/>
        <v>1500</v>
      </c>
      <c r="N68" s="22">
        <f t="shared" si="7"/>
        <v>75</v>
      </c>
      <c r="O68" s="22">
        <f t="shared" si="8"/>
        <v>5.250000000000001</v>
      </c>
    </row>
    <row r="69" spans="1:15" s="31" customFormat="1" ht="14.25">
      <c r="A69" s="55">
        <v>67</v>
      </c>
      <c r="B69" s="4" t="s">
        <v>142</v>
      </c>
      <c r="C69" s="56" t="s">
        <v>15</v>
      </c>
      <c r="D69" s="4" t="s">
        <v>127</v>
      </c>
      <c r="E69" s="60"/>
      <c r="F69" s="9"/>
      <c r="G69" s="44" t="s">
        <v>104</v>
      </c>
      <c r="H69" s="44" t="s">
        <v>18</v>
      </c>
      <c r="I69" s="44" t="s">
        <v>104</v>
      </c>
      <c r="J69" s="44" t="s">
        <v>19</v>
      </c>
      <c r="K69" s="4">
        <v>1.7</v>
      </c>
      <c r="L69" s="4">
        <v>1000</v>
      </c>
      <c r="M69" s="13">
        <f aca="true" t="shared" si="9" ref="M69:M100">K69*L69</f>
        <v>1700</v>
      </c>
      <c r="N69" s="22">
        <f aca="true" t="shared" si="10" ref="N69:N100">M69*0.05</f>
        <v>85</v>
      </c>
      <c r="O69" s="22">
        <f aca="true" t="shared" si="11" ref="O69:O100">N69*0.07</f>
        <v>5.95</v>
      </c>
    </row>
    <row r="70" spans="1:15" s="31" customFormat="1" ht="14.25">
      <c r="A70" s="55">
        <v>68</v>
      </c>
      <c r="B70" s="4" t="s">
        <v>184</v>
      </c>
      <c r="C70" s="56" t="s">
        <v>15</v>
      </c>
      <c r="D70" s="4" t="s">
        <v>125</v>
      </c>
      <c r="E70" s="60"/>
      <c r="F70" s="9"/>
      <c r="G70" s="44" t="s">
        <v>104</v>
      </c>
      <c r="H70" s="44" t="s">
        <v>18</v>
      </c>
      <c r="I70" s="44" t="s">
        <v>104</v>
      </c>
      <c r="J70" s="44" t="s">
        <v>19</v>
      </c>
      <c r="K70" s="4">
        <v>1.8</v>
      </c>
      <c r="L70" s="4">
        <v>1000</v>
      </c>
      <c r="M70" s="13">
        <f t="shared" si="9"/>
        <v>1800</v>
      </c>
      <c r="N70" s="22">
        <f t="shared" si="10"/>
        <v>90</v>
      </c>
      <c r="O70" s="22">
        <f t="shared" si="11"/>
        <v>6.300000000000001</v>
      </c>
    </row>
    <row r="71" spans="1:15" s="31" customFormat="1" ht="14.25">
      <c r="A71" s="55">
        <v>69</v>
      </c>
      <c r="B71" s="4" t="s">
        <v>185</v>
      </c>
      <c r="C71" s="56" t="s">
        <v>15</v>
      </c>
      <c r="D71" s="4" t="s">
        <v>141</v>
      </c>
      <c r="E71" s="60"/>
      <c r="F71" s="9"/>
      <c r="G71" s="44" t="s">
        <v>104</v>
      </c>
      <c r="H71" s="44" t="s">
        <v>18</v>
      </c>
      <c r="I71" s="44" t="s">
        <v>104</v>
      </c>
      <c r="J71" s="44" t="s">
        <v>19</v>
      </c>
      <c r="K71" s="4">
        <v>10</v>
      </c>
      <c r="L71" s="4">
        <v>1000</v>
      </c>
      <c r="M71" s="13">
        <f t="shared" si="9"/>
        <v>10000</v>
      </c>
      <c r="N71" s="22">
        <f t="shared" si="10"/>
        <v>500</v>
      </c>
      <c r="O71" s="22">
        <f t="shared" si="11"/>
        <v>35</v>
      </c>
    </row>
    <row r="72" spans="1:15" s="31" customFormat="1" ht="14.25">
      <c r="A72" s="55">
        <v>70</v>
      </c>
      <c r="B72" s="4" t="s">
        <v>186</v>
      </c>
      <c r="C72" s="56" t="s">
        <v>15</v>
      </c>
      <c r="D72" s="4" t="s">
        <v>111</v>
      </c>
      <c r="E72" s="60"/>
      <c r="F72" s="9"/>
      <c r="G72" s="44" t="s">
        <v>104</v>
      </c>
      <c r="H72" s="44" t="s">
        <v>18</v>
      </c>
      <c r="I72" s="44" t="s">
        <v>104</v>
      </c>
      <c r="J72" s="44" t="s">
        <v>19</v>
      </c>
      <c r="K72" s="4">
        <v>1.8</v>
      </c>
      <c r="L72" s="4">
        <v>1000</v>
      </c>
      <c r="M72" s="13">
        <f t="shared" si="9"/>
        <v>1800</v>
      </c>
      <c r="N72" s="22">
        <f t="shared" si="10"/>
        <v>90</v>
      </c>
      <c r="O72" s="22">
        <f t="shared" si="11"/>
        <v>6.300000000000001</v>
      </c>
    </row>
    <row r="73" spans="1:15" s="31" customFormat="1" ht="14.25">
      <c r="A73" s="55">
        <v>71</v>
      </c>
      <c r="B73" s="4" t="s">
        <v>187</v>
      </c>
      <c r="C73" s="56" t="s">
        <v>15</v>
      </c>
      <c r="D73" s="4" t="s">
        <v>188</v>
      </c>
      <c r="E73" s="60"/>
      <c r="F73" s="9"/>
      <c r="G73" s="44" t="s">
        <v>104</v>
      </c>
      <c r="H73" s="44" t="s">
        <v>18</v>
      </c>
      <c r="I73" s="44" t="s">
        <v>104</v>
      </c>
      <c r="J73" s="44" t="s">
        <v>19</v>
      </c>
      <c r="K73" s="4">
        <v>135</v>
      </c>
      <c r="L73" s="4">
        <v>1000</v>
      </c>
      <c r="M73" s="13">
        <f t="shared" si="9"/>
        <v>135000</v>
      </c>
      <c r="N73" s="22">
        <f t="shared" si="10"/>
        <v>6750</v>
      </c>
      <c r="O73" s="22">
        <f t="shared" si="11"/>
        <v>472.50000000000006</v>
      </c>
    </row>
    <row r="74" spans="1:15" s="31" customFormat="1" ht="14.25">
      <c r="A74" s="55">
        <v>72</v>
      </c>
      <c r="B74" s="4" t="s">
        <v>189</v>
      </c>
      <c r="C74" s="56" t="s">
        <v>15</v>
      </c>
      <c r="D74" s="4" t="s">
        <v>141</v>
      </c>
      <c r="E74" s="60"/>
      <c r="F74" s="9"/>
      <c r="G74" s="44" t="s">
        <v>104</v>
      </c>
      <c r="H74" s="44" t="s">
        <v>18</v>
      </c>
      <c r="I74" s="44" t="s">
        <v>104</v>
      </c>
      <c r="J74" s="44" t="s">
        <v>19</v>
      </c>
      <c r="K74" s="4">
        <v>1.5</v>
      </c>
      <c r="L74" s="4">
        <v>1000</v>
      </c>
      <c r="M74" s="13">
        <f t="shared" si="9"/>
        <v>1500</v>
      </c>
      <c r="N74" s="22">
        <f t="shared" si="10"/>
        <v>75</v>
      </c>
      <c r="O74" s="22">
        <f t="shared" si="11"/>
        <v>5.250000000000001</v>
      </c>
    </row>
    <row r="75" spans="1:15" s="31" customFormat="1" ht="14.25">
      <c r="A75" s="55">
        <v>73</v>
      </c>
      <c r="B75" s="4" t="s">
        <v>190</v>
      </c>
      <c r="C75" s="56" t="s">
        <v>15</v>
      </c>
      <c r="D75" s="4" t="s">
        <v>22</v>
      </c>
      <c r="E75" s="60"/>
      <c r="F75" s="9"/>
      <c r="G75" s="44" t="s">
        <v>104</v>
      </c>
      <c r="H75" s="44" t="s">
        <v>18</v>
      </c>
      <c r="I75" s="44" t="s">
        <v>104</v>
      </c>
      <c r="J75" s="44" t="s">
        <v>19</v>
      </c>
      <c r="K75" s="4">
        <v>1</v>
      </c>
      <c r="L75" s="4">
        <v>1000</v>
      </c>
      <c r="M75" s="13">
        <f t="shared" si="9"/>
        <v>1000</v>
      </c>
      <c r="N75" s="22">
        <f t="shared" si="10"/>
        <v>50</v>
      </c>
      <c r="O75" s="22">
        <f t="shared" si="11"/>
        <v>3.5000000000000004</v>
      </c>
    </row>
    <row r="76" spans="1:15" s="31" customFormat="1" ht="14.25">
      <c r="A76" s="55">
        <v>74</v>
      </c>
      <c r="B76" s="4" t="s">
        <v>191</v>
      </c>
      <c r="C76" s="56" t="s">
        <v>15</v>
      </c>
      <c r="D76" s="4" t="s">
        <v>111</v>
      </c>
      <c r="E76" s="60"/>
      <c r="F76" s="9"/>
      <c r="G76" s="44" t="s">
        <v>104</v>
      </c>
      <c r="H76" s="44" t="s">
        <v>18</v>
      </c>
      <c r="I76" s="44" t="s">
        <v>104</v>
      </c>
      <c r="J76" s="44" t="s">
        <v>19</v>
      </c>
      <c r="K76" s="4">
        <v>1.5</v>
      </c>
      <c r="L76" s="4">
        <v>1000</v>
      </c>
      <c r="M76" s="13">
        <f t="shared" si="9"/>
        <v>1500</v>
      </c>
      <c r="N76" s="22">
        <f t="shared" si="10"/>
        <v>75</v>
      </c>
      <c r="O76" s="22">
        <f t="shared" si="11"/>
        <v>5.250000000000001</v>
      </c>
    </row>
    <row r="77" spans="1:15" s="31" customFormat="1" ht="14.25">
      <c r="A77" s="55">
        <v>75</v>
      </c>
      <c r="B77" s="4" t="s">
        <v>192</v>
      </c>
      <c r="C77" s="56" t="s">
        <v>15</v>
      </c>
      <c r="D77" s="4" t="s">
        <v>22</v>
      </c>
      <c r="E77" s="60"/>
      <c r="F77" s="9"/>
      <c r="G77" s="44" t="s">
        <v>104</v>
      </c>
      <c r="H77" s="44" t="s">
        <v>18</v>
      </c>
      <c r="I77" s="44" t="s">
        <v>104</v>
      </c>
      <c r="J77" s="44" t="s">
        <v>19</v>
      </c>
      <c r="K77" s="4">
        <v>1.5</v>
      </c>
      <c r="L77" s="4">
        <v>1000</v>
      </c>
      <c r="M77" s="13">
        <f t="shared" si="9"/>
        <v>1500</v>
      </c>
      <c r="N77" s="22">
        <f t="shared" si="10"/>
        <v>75</v>
      </c>
      <c r="O77" s="22">
        <f t="shared" si="11"/>
        <v>5.250000000000001</v>
      </c>
    </row>
    <row r="78" spans="1:15" s="31" customFormat="1" ht="14.25">
      <c r="A78" s="55">
        <v>76</v>
      </c>
      <c r="B78" s="4" t="s">
        <v>193</v>
      </c>
      <c r="C78" s="56" t="s">
        <v>15</v>
      </c>
      <c r="D78" s="4" t="s">
        <v>108</v>
      </c>
      <c r="E78" s="60"/>
      <c r="F78" s="9"/>
      <c r="G78" s="44" t="s">
        <v>104</v>
      </c>
      <c r="H78" s="44" t="s">
        <v>18</v>
      </c>
      <c r="I78" s="44" t="s">
        <v>104</v>
      </c>
      <c r="J78" s="44" t="s">
        <v>19</v>
      </c>
      <c r="K78" s="4">
        <v>1.8</v>
      </c>
      <c r="L78" s="4">
        <v>1000</v>
      </c>
      <c r="M78" s="13">
        <f t="shared" si="9"/>
        <v>1800</v>
      </c>
      <c r="N78" s="22">
        <f t="shared" si="10"/>
        <v>90</v>
      </c>
      <c r="O78" s="22">
        <f t="shared" si="11"/>
        <v>6.300000000000001</v>
      </c>
    </row>
    <row r="79" spans="1:15" s="31" customFormat="1" ht="14.25">
      <c r="A79" s="55">
        <v>77</v>
      </c>
      <c r="B79" s="4" t="s">
        <v>194</v>
      </c>
      <c r="C79" s="56" t="s">
        <v>15</v>
      </c>
      <c r="D79" s="4" t="s">
        <v>108</v>
      </c>
      <c r="E79" s="60"/>
      <c r="F79" s="9"/>
      <c r="G79" s="44" t="s">
        <v>104</v>
      </c>
      <c r="H79" s="44" t="s">
        <v>18</v>
      </c>
      <c r="I79" s="44" t="s">
        <v>104</v>
      </c>
      <c r="J79" s="44" t="s">
        <v>19</v>
      </c>
      <c r="K79" s="4">
        <v>1.6</v>
      </c>
      <c r="L79" s="4">
        <v>1000</v>
      </c>
      <c r="M79" s="13">
        <f t="shared" si="9"/>
        <v>1600</v>
      </c>
      <c r="N79" s="22">
        <f t="shared" si="10"/>
        <v>80</v>
      </c>
      <c r="O79" s="22">
        <f t="shared" si="11"/>
        <v>5.6000000000000005</v>
      </c>
    </row>
    <row r="80" spans="1:15" s="31" customFormat="1" ht="14.25">
      <c r="A80" s="55">
        <v>78</v>
      </c>
      <c r="B80" s="4" t="s">
        <v>195</v>
      </c>
      <c r="C80" s="56" t="s">
        <v>15</v>
      </c>
      <c r="D80" s="4" t="s">
        <v>196</v>
      </c>
      <c r="E80" s="60"/>
      <c r="F80" s="9"/>
      <c r="G80" s="44" t="s">
        <v>104</v>
      </c>
      <c r="H80" s="44" t="s">
        <v>18</v>
      </c>
      <c r="I80" s="44" t="s">
        <v>104</v>
      </c>
      <c r="J80" s="44" t="s">
        <v>19</v>
      </c>
      <c r="K80" s="4">
        <v>1.5</v>
      </c>
      <c r="L80" s="4">
        <v>1000</v>
      </c>
      <c r="M80" s="13">
        <f t="shared" si="9"/>
        <v>1500</v>
      </c>
      <c r="N80" s="22">
        <f t="shared" si="10"/>
        <v>75</v>
      </c>
      <c r="O80" s="22">
        <f t="shared" si="11"/>
        <v>5.250000000000001</v>
      </c>
    </row>
    <row r="81" spans="1:15" s="31" customFormat="1" ht="14.25">
      <c r="A81" s="55">
        <v>79</v>
      </c>
      <c r="B81" s="4" t="s">
        <v>197</v>
      </c>
      <c r="C81" s="56" t="s">
        <v>15</v>
      </c>
      <c r="D81" s="4" t="s">
        <v>38</v>
      </c>
      <c r="E81" s="60"/>
      <c r="F81" s="9"/>
      <c r="G81" s="44" t="s">
        <v>104</v>
      </c>
      <c r="H81" s="44" t="s">
        <v>18</v>
      </c>
      <c r="I81" s="44" t="s">
        <v>104</v>
      </c>
      <c r="J81" s="44" t="s">
        <v>19</v>
      </c>
      <c r="K81" s="4">
        <v>2.5</v>
      </c>
      <c r="L81" s="4">
        <v>1000</v>
      </c>
      <c r="M81" s="13">
        <f t="shared" si="9"/>
        <v>2500</v>
      </c>
      <c r="N81" s="22">
        <f t="shared" si="10"/>
        <v>125</v>
      </c>
      <c r="O81" s="22">
        <f t="shared" si="11"/>
        <v>8.75</v>
      </c>
    </row>
    <row r="82" spans="1:15" s="31" customFormat="1" ht="14.25">
      <c r="A82" s="55">
        <v>80</v>
      </c>
      <c r="B82" s="4" t="s">
        <v>198</v>
      </c>
      <c r="C82" s="56" t="s">
        <v>15</v>
      </c>
      <c r="D82" s="4" t="s">
        <v>199</v>
      </c>
      <c r="E82" s="60"/>
      <c r="F82" s="9"/>
      <c r="G82" s="44" t="s">
        <v>104</v>
      </c>
      <c r="H82" s="44" t="s">
        <v>18</v>
      </c>
      <c r="I82" s="44" t="s">
        <v>104</v>
      </c>
      <c r="J82" s="44" t="s">
        <v>19</v>
      </c>
      <c r="K82" s="4">
        <v>1.5</v>
      </c>
      <c r="L82" s="4">
        <v>1000</v>
      </c>
      <c r="M82" s="13">
        <f t="shared" si="9"/>
        <v>1500</v>
      </c>
      <c r="N82" s="22">
        <f t="shared" si="10"/>
        <v>75</v>
      </c>
      <c r="O82" s="22">
        <f t="shared" si="11"/>
        <v>5.250000000000001</v>
      </c>
    </row>
    <row r="83" spans="1:15" s="31" customFormat="1" ht="14.25">
      <c r="A83" s="55">
        <v>81</v>
      </c>
      <c r="B83" s="62" t="s">
        <v>200</v>
      </c>
      <c r="C83" s="63" t="s">
        <v>15</v>
      </c>
      <c r="D83" s="62" t="s">
        <v>201</v>
      </c>
      <c r="E83" s="9"/>
      <c r="F83" s="9"/>
      <c r="G83" s="44" t="s">
        <v>104</v>
      </c>
      <c r="H83" s="44" t="s">
        <v>18</v>
      </c>
      <c r="I83" s="44" t="s">
        <v>104</v>
      </c>
      <c r="J83" s="44" t="s">
        <v>19</v>
      </c>
      <c r="K83" s="9">
        <v>205</v>
      </c>
      <c r="L83" s="4">
        <v>1000</v>
      </c>
      <c r="M83" s="13">
        <f t="shared" si="9"/>
        <v>205000</v>
      </c>
      <c r="N83" s="22">
        <f t="shared" si="10"/>
        <v>10250</v>
      </c>
      <c r="O83" s="22">
        <f t="shared" si="11"/>
        <v>717.5000000000001</v>
      </c>
    </row>
    <row r="84" spans="1:15" s="31" customFormat="1" ht="14.25">
      <c r="A84" s="55">
        <v>82</v>
      </c>
      <c r="B84" s="62" t="s">
        <v>202</v>
      </c>
      <c r="C84" s="63" t="s">
        <v>15</v>
      </c>
      <c r="D84" s="62" t="s">
        <v>106</v>
      </c>
      <c r="E84" s="9"/>
      <c r="F84" s="9"/>
      <c r="G84" s="44" t="s">
        <v>104</v>
      </c>
      <c r="H84" s="44" t="s">
        <v>18</v>
      </c>
      <c r="I84" s="44" t="s">
        <v>104</v>
      </c>
      <c r="J84" s="44" t="s">
        <v>19</v>
      </c>
      <c r="K84" s="9">
        <v>235.8</v>
      </c>
      <c r="L84" s="4">
        <v>1000</v>
      </c>
      <c r="M84" s="13">
        <f t="shared" si="9"/>
        <v>235800</v>
      </c>
      <c r="N84" s="22">
        <f t="shared" si="10"/>
        <v>11790</v>
      </c>
      <c r="O84" s="22">
        <f t="shared" si="11"/>
        <v>825.3000000000001</v>
      </c>
    </row>
    <row r="85" spans="1:15" s="31" customFormat="1" ht="14.25">
      <c r="A85" s="55">
        <v>83</v>
      </c>
      <c r="B85" s="62" t="s">
        <v>203</v>
      </c>
      <c r="C85" s="63" t="s">
        <v>15</v>
      </c>
      <c r="D85" s="62" t="s">
        <v>111</v>
      </c>
      <c r="E85" s="9"/>
      <c r="F85" s="9"/>
      <c r="G85" s="44" t="s">
        <v>104</v>
      </c>
      <c r="H85" s="44" t="s">
        <v>18</v>
      </c>
      <c r="I85" s="44" t="s">
        <v>104</v>
      </c>
      <c r="J85" s="44" t="s">
        <v>19</v>
      </c>
      <c r="K85" s="9">
        <v>1.5</v>
      </c>
      <c r="L85" s="4">
        <v>1000</v>
      </c>
      <c r="M85" s="13">
        <f t="shared" si="9"/>
        <v>1500</v>
      </c>
      <c r="N85" s="22">
        <f t="shared" si="10"/>
        <v>75</v>
      </c>
      <c r="O85" s="22">
        <f t="shared" si="11"/>
        <v>5.250000000000001</v>
      </c>
    </row>
    <row r="86" spans="1:15" s="48" customFormat="1" ht="14.25">
      <c r="A86" s="55">
        <v>84</v>
      </c>
      <c r="B86" s="62" t="s">
        <v>204</v>
      </c>
      <c r="C86" s="63" t="s">
        <v>15</v>
      </c>
      <c r="D86" s="62" t="s">
        <v>141</v>
      </c>
      <c r="E86" s="9"/>
      <c r="F86" s="9"/>
      <c r="G86" s="44" t="s">
        <v>104</v>
      </c>
      <c r="H86" s="44" t="s">
        <v>18</v>
      </c>
      <c r="I86" s="44" t="s">
        <v>104</v>
      </c>
      <c r="J86" s="44" t="s">
        <v>19</v>
      </c>
      <c r="K86" s="9">
        <v>2</v>
      </c>
      <c r="L86" s="4">
        <v>1000</v>
      </c>
      <c r="M86" s="13">
        <f t="shared" si="9"/>
        <v>2000</v>
      </c>
      <c r="N86" s="22">
        <f t="shared" si="10"/>
        <v>100</v>
      </c>
      <c r="O86" s="22">
        <f t="shared" si="11"/>
        <v>7.000000000000001</v>
      </c>
    </row>
    <row r="87" spans="1:15" s="31" customFormat="1" ht="14.25">
      <c r="A87" s="55">
        <v>85</v>
      </c>
      <c r="B87" s="4" t="s">
        <v>205</v>
      </c>
      <c r="C87" s="56" t="s">
        <v>15</v>
      </c>
      <c r="D87" s="4" t="s">
        <v>206</v>
      </c>
      <c r="E87" s="60"/>
      <c r="F87" s="9"/>
      <c r="G87" s="44" t="s">
        <v>104</v>
      </c>
      <c r="H87" s="44" t="s">
        <v>18</v>
      </c>
      <c r="I87" s="44" t="s">
        <v>104</v>
      </c>
      <c r="J87" s="44" t="s">
        <v>19</v>
      </c>
      <c r="K87" s="4">
        <v>0.7</v>
      </c>
      <c r="L87" s="4">
        <v>1000</v>
      </c>
      <c r="M87" s="13">
        <f t="shared" si="9"/>
        <v>700</v>
      </c>
      <c r="N87" s="22">
        <f t="shared" si="10"/>
        <v>35</v>
      </c>
      <c r="O87" s="22">
        <f t="shared" si="11"/>
        <v>2.45</v>
      </c>
    </row>
    <row r="88" spans="1:15" s="31" customFormat="1" ht="14.25">
      <c r="A88" s="55">
        <v>86</v>
      </c>
      <c r="B88" s="4" t="s">
        <v>207</v>
      </c>
      <c r="C88" s="56" t="s">
        <v>15</v>
      </c>
      <c r="D88" s="4" t="s">
        <v>120</v>
      </c>
      <c r="E88" s="60"/>
      <c r="F88" s="9"/>
      <c r="G88" s="44" t="s">
        <v>104</v>
      </c>
      <c r="H88" s="44" t="s">
        <v>18</v>
      </c>
      <c r="I88" s="44" t="s">
        <v>104</v>
      </c>
      <c r="J88" s="44" t="s">
        <v>19</v>
      </c>
      <c r="K88" s="4">
        <v>1.5</v>
      </c>
      <c r="L88" s="4">
        <v>1000</v>
      </c>
      <c r="M88" s="13">
        <f t="shared" si="9"/>
        <v>1500</v>
      </c>
      <c r="N88" s="22">
        <f t="shared" si="10"/>
        <v>75</v>
      </c>
      <c r="O88" s="22">
        <f t="shared" si="11"/>
        <v>5.250000000000001</v>
      </c>
    </row>
    <row r="89" spans="1:15" s="31" customFormat="1" ht="14.25">
      <c r="A89" s="55">
        <v>87</v>
      </c>
      <c r="B89" s="4" t="s">
        <v>208</v>
      </c>
      <c r="C89" s="56" t="s">
        <v>15</v>
      </c>
      <c r="D89" s="4" t="s">
        <v>38</v>
      </c>
      <c r="E89" s="60"/>
      <c r="F89" s="9"/>
      <c r="G89" s="44" t="s">
        <v>104</v>
      </c>
      <c r="H89" s="44" t="s">
        <v>18</v>
      </c>
      <c r="I89" s="44" t="s">
        <v>104</v>
      </c>
      <c r="J89" s="44" t="s">
        <v>19</v>
      </c>
      <c r="K89" s="4">
        <v>11</v>
      </c>
      <c r="L89" s="4">
        <v>1000</v>
      </c>
      <c r="M89" s="13">
        <f t="shared" si="9"/>
        <v>11000</v>
      </c>
      <c r="N89" s="22">
        <f t="shared" si="10"/>
        <v>550</v>
      </c>
      <c r="O89" s="22">
        <f t="shared" si="11"/>
        <v>38.50000000000001</v>
      </c>
    </row>
    <row r="90" spans="1:15" s="31" customFormat="1" ht="14.25">
      <c r="A90" s="55">
        <v>88</v>
      </c>
      <c r="B90" s="4" t="s">
        <v>209</v>
      </c>
      <c r="C90" s="56" t="s">
        <v>15</v>
      </c>
      <c r="D90" s="4" t="s">
        <v>117</v>
      </c>
      <c r="E90" s="60"/>
      <c r="F90" s="9"/>
      <c r="G90" s="44" t="s">
        <v>104</v>
      </c>
      <c r="H90" s="44" t="s">
        <v>18</v>
      </c>
      <c r="I90" s="44" t="s">
        <v>104</v>
      </c>
      <c r="J90" s="44" t="s">
        <v>19</v>
      </c>
      <c r="K90" s="4">
        <v>2.3</v>
      </c>
      <c r="L90" s="4">
        <v>1000</v>
      </c>
      <c r="M90" s="13">
        <f t="shared" si="9"/>
        <v>2300</v>
      </c>
      <c r="N90" s="22">
        <f t="shared" si="10"/>
        <v>115</v>
      </c>
      <c r="O90" s="22">
        <f t="shared" si="11"/>
        <v>8.05</v>
      </c>
    </row>
    <row r="91" spans="1:15" s="31" customFormat="1" ht="14.25">
      <c r="A91" s="55">
        <v>89</v>
      </c>
      <c r="B91" s="4" t="s">
        <v>210</v>
      </c>
      <c r="C91" s="56" t="s">
        <v>15</v>
      </c>
      <c r="D91" s="4" t="s">
        <v>117</v>
      </c>
      <c r="E91" s="60"/>
      <c r="F91" s="9"/>
      <c r="G91" s="44" t="s">
        <v>104</v>
      </c>
      <c r="H91" s="44" t="s">
        <v>18</v>
      </c>
      <c r="I91" s="44" t="s">
        <v>104</v>
      </c>
      <c r="J91" s="44" t="s">
        <v>19</v>
      </c>
      <c r="K91" s="4">
        <v>1</v>
      </c>
      <c r="L91" s="4">
        <v>1000</v>
      </c>
      <c r="M91" s="13">
        <f t="shared" si="9"/>
        <v>1000</v>
      </c>
      <c r="N91" s="22">
        <f t="shared" si="10"/>
        <v>50</v>
      </c>
      <c r="O91" s="22">
        <f t="shared" si="11"/>
        <v>3.5000000000000004</v>
      </c>
    </row>
    <row r="92" spans="1:15" s="31" customFormat="1" ht="14.25">
      <c r="A92" s="55">
        <v>90</v>
      </c>
      <c r="B92" s="4" t="s">
        <v>211</v>
      </c>
      <c r="C92" s="56" t="s">
        <v>15</v>
      </c>
      <c r="D92" s="4" t="s">
        <v>120</v>
      </c>
      <c r="E92" s="60"/>
      <c r="F92" s="9"/>
      <c r="G92" s="44" t="s">
        <v>104</v>
      </c>
      <c r="H92" s="44" t="s">
        <v>18</v>
      </c>
      <c r="I92" s="44" t="s">
        <v>104</v>
      </c>
      <c r="J92" s="44" t="s">
        <v>19</v>
      </c>
      <c r="K92" s="4">
        <v>1.2</v>
      </c>
      <c r="L92" s="4">
        <v>1000</v>
      </c>
      <c r="M92" s="13">
        <f t="shared" si="9"/>
        <v>1200</v>
      </c>
      <c r="N92" s="22">
        <f t="shared" si="10"/>
        <v>60</v>
      </c>
      <c r="O92" s="22">
        <f t="shared" si="11"/>
        <v>4.2</v>
      </c>
    </row>
    <row r="93" spans="1:15" s="31" customFormat="1" ht="14.25">
      <c r="A93" s="55">
        <v>91</v>
      </c>
      <c r="B93" s="4" t="s">
        <v>212</v>
      </c>
      <c r="C93" s="56" t="s">
        <v>15</v>
      </c>
      <c r="D93" s="4" t="s">
        <v>120</v>
      </c>
      <c r="E93" s="60"/>
      <c r="F93" s="9"/>
      <c r="G93" s="44" t="s">
        <v>104</v>
      </c>
      <c r="H93" s="44" t="s">
        <v>18</v>
      </c>
      <c r="I93" s="44" t="s">
        <v>104</v>
      </c>
      <c r="J93" s="44" t="s">
        <v>19</v>
      </c>
      <c r="K93" s="4">
        <v>2.5</v>
      </c>
      <c r="L93" s="4">
        <v>1000</v>
      </c>
      <c r="M93" s="13">
        <f t="shared" si="9"/>
        <v>2500</v>
      </c>
      <c r="N93" s="22">
        <f t="shared" si="10"/>
        <v>125</v>
      </c>
      <c r="O93" s="22">
        <f t="shared" si="11"/>
        <v>8.75</v>
      </c>
    </row>
    <row r="94" spans="1:15" s="31" customFormat="1" ht="14.25">
      <c r="A94" s="55">
        <v>92</v>
      </c>
      <c r="B94" s="4" t="s">
        <v>213</v>
      </c>
      <c r="C94" s="56" t="s">
        <v>15</v>
      </c>
      <c r="D94" s="4" t="s">
        <v>127</v>
      </c>
      <c r="E94" s="60"/>
      <c r="F94" s="9"/>
      <c r="G94" s="44" t="s">
        <v>104</v>
      </c>
      <c r="H94" s="44" t="s">
        <v>18</v>
      </c>
      <c r="I94" s="44" t="s">
        <v>104</v>
      </c>
      <c r="J94" s="44" t="s">
        <v>19</v>
      </c>
      <c r="K94" s="4">
        <v>1.5</v>
      </c>
      <c r="L94" s="4">
        <v>1000</v>
      </c>
      <c r="M94" s="13">
        <f t="shared" si="9"/>
        <v>1500</v>
      </c>
      <c r="N94" s="22">
        <f t="shared" si="10"/>
        <v>75</v>
      </c>
      <c r="O94" s="22">
        <f t="shared" si="11"/>
        <v>5.250000000000001</v>
      </c>
    </row>
    <row r="95" spans="1:15" s="31" customFormat="1" ht="14.25">
      <c r="A95" s="55">
        <v>93</v>
      </c>
      <c r="B95" s="4" t="s">
        <v>214</v>
      </c>
      <c r="C95" s="56" t="s">
        <v>15</v>
      </c>
      <c r="D95" s="4" t="s">
        <v>108</v>
      </c>
      <c r="E95" s="60"/>
      <c r="F95" s="9"/>
      <c r="G95" s="44" t="s">
        <v>104</v>
      </c>
      <c r="H95" s="44" t="s">
        <v>18</v>
      </c>
      <c r="I95" s="44" t="s">
        <v>104</v>
      </c>
      <c r="J95" s="44" t="s">
        <v>19</v>
      </c>
      <c r="K95" s="4">
        <v>1.5</v>
      </c>
      <c r="L95" s="4">
        <v>1000</v>
      </c>
      <c r="M95" s="13">
        <f t="shared" si="9"/>
        <v>1500</v>
      </c>
      <c r="N95" s="22">
        <f t="shared" si="10"/>
        <v>75</v>
      </c>
      <c r="O95" s="22">
        <f t="shared" si="11"/>
        <v>5.250000000000001</v>
      </c>
    </row>
    <row r="96" spans="1:15" s="31" customFormat="1" ht="14.25">
      <c r="A96" s="55">
        <v>94</v>
      </c>
      <c r="B96" s="4" t="s">
        <v>215</v>
      </c>
      <c r="C96" s="56" t="s">
        <v>15</v>
      </c>
      <c r="D96" s="4" t="s">
        <v>121</v>
      </c>
      <c r="E96" s="60"/>
      <c r="F96" s="9"/>
      <c r="G96" s="44" t="s">
        <v>104</v>
      </c>
      <c r="H96" s="44" t="s">
        <v>18</v>
      </c>
      <c r="I96" s="44" t="s">
        <v>104</v>
      </c>
      <c r="J96" s="44" t="s">
        <v>19</v>
      </c>
      <c r="K96" s="4">
        <v>1.5</v>
      </c>
      <c r="L96" s="4">
        <v>1000</v>
      </c>
      <c r="M96" s="13">
        <f t="shared" si="9"/>
        <v>1500</v>
      </c>
      <c r="N96" s="22">
        <f t="shared" si="10"/>
        <v>75</v>
      </c>
      <c r="O96" s="22">
        <f t="shared" si="11"/>
        <v>5.250000000000001</v>
      </c>
    </row>
    <row r="97" spans="1:15" s="31" customFormat="1" ht="14.25">
      <c r="A97" s="55">
        <v>95</v>
      </c>
      <c r="B97" s="4" t="s">
        <v>216</v>
      </c>
      <c r="C97" s="56" t="s">
        <v>15</v>
      </c>
      <c r="D97" s="4" t="s">
        <v>120</v>
      </c>
      <c r="E97" s="60"/>
      <c r="F97" s="9"/>
      <c r="G97" s="44" t="s">
        <v>104</v>
      </c>
      <c r="H97" s="44" t="s">
        <v>18</v>
      </c>
      <c r="I97" s="44" t="s">
        <v>104</v>
      </c>
      <c r="J97" s="44" t="s">
        <v>19</v>
      </c>
      <c r="K97" s="4">
        <v>0.6</v>
      </c>
      <c r="L97" s="4">
        <v>1000</v>
      </c>
      <c r="M97" s="13">
        <f t="shared" si="9"/>
        <v>600</v>
      </c>
      <c r="N97" s="22">
        <f t="shared" si="10"/>
        <v>30</v>
      </c>
      <c r="O97" s="22">
        <f t="shared" si="11"/>
        <v>2.1</v>
      </c>
    </row>
    <row r="98" spans="1:15" s="31" customFormat="1" ht="14.25">
      <c r="A98" s="55">
        <v>96</v>
      </c>
      <c r="B98" s="4" t="s">
        <v>217</v>
      </c>
      <c r="C98" s="56" t="s">
        <v>15</v>
      </c>
      <c r="D98" s="4" t="s">
        <v>127</v>
      </c>
      <c r="E98" s="60"/>
      <c r="F98" s="9"/>
      <c r="G98" s="44" t="s">
        <v>104</v>
      </c>
      <c r="H98" s="44" t="s">
        <v>18</v>
      </c>
      <c r="I98" s="44" t="s">
        <v>104</v>
      </c>
      <c r="J98" s="44" t="s">
        <v>19</v>
      </c>
      <c r="K98" s="4">
        <v>1</v>
      </c>
      <c r="L98" s="4">
        <v>1000</v>
      </c>
      <c r="M98" s="13">
        <f t="shared" si="9"/>
        <v>1000</v>
      </c>
      <c r="N98" s="22">
        <f t="shared" si="10"/>
        <v>50</v>
      </c>
      <c r="O98" s="22">
        <f t="shared" si="11"/>
        <v>3.5000000000000004</v>
      </c>
    </row>
    <row r="99" spans="1:15" s="31" customFormat="1" ht="14.25">
      <c r="A99" s="55">
        <v>97</v>
      </c>
      <c r="B99" s="4" t="s">
        <v>218</v>
      </c>
      <c r="C99" s="56" t="s">
        <v>15</v>
      </c>
      <c r="D99" s="4" t="s">
        <v>141</v>
      </c>
      <c r="E99" s="60"/>
      <c r="F99" s="9"/>
      <c r="G99" s="44" t="s">
        <v>104</v>
      </c>
      <c r="H99" s="44" t="s">
        <v>18</v>
      </c>
      <c r="I99" s="44" t="s">
        <v>104</v>
      </c>
      <c r="J99" s="44" t="s">
        <v>19</v>
      </c>
      <c r="K99" s="4">
        <v>0.5</v>
      </c>
      <c r="L99" s="4">
        <v>1000</v>
      </c>
      <c r="M99" s="13">
        <f t="shared" si="9"/>
        <v>500</v>
      </c>
      <c r="N99" s="22">
        <f t="shared" si="10"/>
        <v>25</v>
      </c>
      <c r="O99" s="22">
        <f t="shared" si="11"/>
        <v>1.7500000000000002</v>
      </c>
    </row>
    <row r="100" spans="1:15" s="31" customFormat="1" ht="14.25">
      <c r="A100" s="55">
        <v>98</v>
      </c>
      <c r="B100" s="4" t="s">
        <v>219</v>
      </c>
      <c r="C100" s="56" t="s">
        <v>15</v>
      </c>
      <c r="D100" s="4" t="s">
        <v>220</v>
      </c>
      <c r="E100" s="60"/>
      <c r="F100" s="9"/>
      <c r="G100" s="44" t="s">
        <v>104</v>
      </c>
      <c r="H100" s="44" t="s">
        <v>18</v>
      </c>
      <c r="I100" s="44" t="s">
        <v>104</v>
      </c>
      <c r="J100" s="44" t="s">
        <v>19</v>
      </c>
      <c r="K100" s="4">
        <v>2</v>
      </c>
      <c r="L100" s="4">
        <v>1000</v>
      </c>
      <c r="M100" s="13">
        <f t="shared" si="9"/>
        <v>2000</v>
      </c>
      <c r="N100" s="22">
        <f t="shared" si="10"/>
        <v>100</v>
      </c>
      <c r="O100" s="22">
        <f t="shared" si="11"/>
        <v>7.000000000000001</v>
      </c>
    </row>
    <row r="101" spans="1:15" s="31" customFormat="1" ht="14.25">
      <c r="A101" s="55">
        <v>99</v>
      </c>
      <c r="B101" s="4" t="s">
        <v>221</v>
      </c>
      <c r="C101" s="56" t="s">
        <v>15</v>
      </c>
      <c r="D101" s="13" t="s">
        <v>136</v>
      </c>
      <c r="E101" s="60"/>
      <c r="F101" s="9"/>
      <c r="G101" s="44" t="s">
        <v>104</v>
      </c>
      <c r="H101" s="44" t="s">
        <v>18</v>
      </c>
      <c r="I101" s="44" t="s">
        <v>104</v>
      </c>
      <c r="J101" s="44" t="s">
        <v>19</v>
      </c>
      <c r="K101" s="4">
        <v>2</v>
      </c>
      <c r="L101" s="4">
        <v>1000</v>
      </c>
      <c r="M101" s="13">
        <f aca="true" t="shared" si="12" ref="M101:M139">K101*L101</f>
        <v>2000</v>
      </c>
      <c r="N101" s="22">
        <f aca="true" t="shared" si="13" ref="N101:N139">M101*0.05</f>
        <v>100</v>
      </c>
      <c r="O101" s="22">
        <f aca="true" t="shared" si="14" ref="O101:O139">N101*0.07</f>
        <v>7.000000000000001</v>
      </c>
    </row>
    <row r="102" spans="1:15" s="31" customFormat="1" ht="14.25">
      <c r="A102" s="55">
        <v>100</v>
      </c>
      <c r="B102" s="4" t="s">
        <v>222</v>
      </c>
      <c r="C102" s="56" t="s">
        <v>15</v>
      </c>
      <c r="D102" s="13" t="s">
        <v>111</v>
      </c>
      <c r="E102" s="60"/>
      <c r="F102" s="9"/>
      <c r="G102" s="44" t="s">
        <v>104</v>
      </c>
      <c r="H102" s="44" t="s">
        <v>18</v>
      </c>
      <c r="I102" s="44" t="s">
        <v>104</v>
      </c>
      <c r="J102" s="44" t="s">
        <v>19</v>
      </c>
      <c r="K102" s="4">
        <v>2</v>
      </c>
      <c r="L102" s="4">
        <v>1000</v>
      </c>
      <c r="M102" s="13">
        <f t="shared" si="12"/>
        <v>2000</v>
      </c>
      <c r="N102" s="22">
        <f t="shared" si="13"/>
        <v>100</v>
      </c>
      <c r="O102" s="22">
        <f t="shared" si="14"/>
        <v>7.000000000000001</v>
      </c>
    </row>
    <row r="103" spans="1:15" s="31" customFormat="1" ht="14.25">
      <c r="A103" s="55">
        <v>101</v>
      </c>
      <c r="B103" s="4" t="s">
        <v>223</v>
      </c>
      <c r="C103" s="56" t="s">
        <v>15</v>
      </c>
      <c r="D103" s="13" t="s">
        <v>125</v>
      </c>
      <c r="E103" s="60"/>
      <c r="F103" s="9"/>
      <c r="G103" s="44" t="s">
        <v>104</v>
      </c>
      <c r="H103" s="44" t="s">
        <v>18</v>
      </c>
      <c r="I103" s="44" t="s">
        <v>104</v>
      </c>
      <c r="J103" s="44" t="s">
        <v>19</v>
      </c>
      <c r="K103" s="4">
        <v>0.5</v>
      </c>
      <c r="L103" s="4">
        <v>1000</v>
      </c>
      <c r="M103" s="13">
        <f t="shared" si="12"/>
        <v>500</v>
      </c>
      <c r="N103" s="22">
        <f t="shared" si="13"/>
        <v>25</v>
      </c>
      <c r="O103" s="22">
        <f t="shared" si="14"/>
        <v>1.7500000000000002</v>
      </c>
    </row>
    <row r="104" spans="1:15" s="31" customFormat="1" ht="14.25">
      <c r="A104" s="55">
        <v>102</v>
      </c>
      <c r="B104" s="4" t="s">
        <v>224</v>
      </c>
      <c r="C104" s="56" t="s">
        <v>15</v>
      </c>
      <c r="D104" s="13" t="s">
        <v>125</v>
      </c>
      <c r="E104" s="60"/>
      <c r="F104" s="9"/>
      <c r="G104" s="44" t="s">
        <v>104</v>
      </c>
      <c r="H104" s="44" t="s">
        <v>18</v>
      </c>
      <c r="I104" s="44" t="s">
        <v>104</v>
      </c>
      <c r="J104" s="44" t="s">
        <v>19</v>
      </c>
      <c r="K104" s="4">
        <v>0.3</v>
      </c>
      <c r="L104" s="4">
        <v>1000</v>
      </c>
      <c r="M104" s="13">
        <f t="shared" si="12"/>
        <v>300</v>
      </c>
      <c r="N104" s="22">
        <f t="shared" si="13"/>
        <v>15</v>
      </c>
      <c r="O104" s="22">
        <f t="shared" si="14"/>
        <v>1.05</v>
      </c>
    </row>
    <row r="105" spans="1:15" s="31" customFormat="1" ht="14.25">
      <c r="A105" s="55">
        <v>103</v>
      </c>
      <c r="B105" s="4" t="s">
        <v>225</v>
      </c>
      <c r="C105" s="56" t="s">
        <v>15</v>
      </c>
      <c r="D105" s="13" t="s">
        <v>141</v>
      </c>
      <c r="E105" s="60"/>
      <c r="F105" s="9"/>
      <c r="G105" s="44" t="s">
        <v>104</v>
      </c>
      <c r="H105" s="44" t="s">
        <v>18</v>
      </c>
      <c r="I105" s="44" t="s">
        <v>104</v>
      </c>
      <c r="J105" s="44" t="s">
        <v>19</v>
      </c>
      <c r="K105" s="4">
        <v>0.7</v>
      </c>
      <c r="L105" s="4">
        <v>1000</v>
      </c>
      <c r="M105" s="13">
        <f t="shared" si="12"/>
        <v>700</v>
      </c>
      <c r="N105" s="22">
        <f t="shared" si="13"/>
        <v>35</v>
      </c>
      <c r="O105" s="22">
        <f t="shared" si="14"/>
        <v>2.45</v>
      </c>
    </row>
    <row r="106" spans="1:15" s="31" customFormat="1" ht="14.25">
      <c r="A106" s="55">
        <v>104</v>
      </c>
      <c r="B106" s="4" t="s">
        <v>226</v>
      </c>
      <c r="C106" s="56" t="s">
        <v>15</v>
      </c>
      <c r="D106" s="13" t="s">
        <v>127</v>
      </c>
      <c r="E106" s="60"/>
      <c r="F106" s="9"/>
      <c r="G106" s="44" t="s">
        <v>104</v>
      </c>
      <c r="H106" s="44" t="s">
        <v>18</v>
      </c>
      <c r="I106" s="44" t="s">
        <v>104</v>
      </c>
      <c r="J106" s="44" t="s">
        <v>19</v>
      </c>
      <c r="K106" s="4">
        <v>2.5</v>
      </c>
      <c r="L106" s="4">
        <v>1000</v>
      </c>
      <c r="M106" s="13">
        <f t="shared" si="12"/>
        <v>2500</v>
      </c>
      <c r="N106" s="22">
        <f t="shared" si="13"/>
        <v>125</v>
      </c>
      <c r="O106" s="22">
        <f t="shared" si="14"/>
        <v>8.75</v>
      </c>
    </row>
    <row r="107" spans="1:15" s="31" customFormat="1" ht="14.25">
      <c r="A107" s="55">
        <v>105</v>
      </c>
      <c r="B107" s="4" t="s">
        <v>227</v>
      </c>
      <c r="C107" s="56" t="s">
        <v>15</v>
      </c>
      <c r="D107" s="13" t="s">
        <v>121</v>
      </c>
      <c r="E107" s="60"/>
      <c r="F107" s="9"/>
      <c r="G107" s="44" t="s">
        <v>104</v>
      </c>
      <c r="H107" s="44" t="s">
        <v>18</v>
      </c>
      <c r="I107" s="44" t="s">
        <v>104</v>
      </c>
      <c r="J107" s="44" t="s">
        <v>19</v>
      </c>
      <c r="K107" s="4">
        <v>2</v>
      </c>
      <c r="L107" s="4">
        <v>1000</v>
      </c>
      <c r="M107" s="13">
        <f t="shared" si="12"/>
        <v>2000</v>
      </c>
      <c r="N107" s="22">
        <f t="shared" si="13"/>
        <v>100</v>
      </c>
      <c r="O107" s="22">
        <f t="shared" si="14"/>
        <v>7.000000000000001</v>
      </c>
    </row>
    <row r="108" spans="1:15" s="31" customFormat="1" ht="14.25">
      <c r="A108" s="55">
        <v>106</v>
      </c>
      <c r="B108" s="4" t="s">
        <v>228</v>
      </c>
      <c r="C108" s="56" t="s">
        <v>15</v>
      </c>
      <c r="D108" s="13" t="s">
        <v>111</v>
      </c>
      <c r="E108" s="60"/>
      <c r="F108" s="9"/>
      <c r="G108" s="44" t="s">
        <v>104</v>
      </c>
      <c r="H108" s="44" t="s">
        <v>18</v>
      </c>
      <c r="I108" s="44" t="s">
        <v>104</v>
      </c>
      <c r="J108" s="44" t="s">
        <v>19</v>
      </c>
      <c r="K108" s="4">
        <v>3</v>
      </c>
      <c r="L108" s="4">
        <v>1000</v>
      </c>
      <c r="M108" s="13">
        <f t="shared" si="12"/>
        <v>3000</v>
      </c>
      <c r="N108" s="22">
        <f t="shared" si="13"/>
        <v>150</v>
      </c>
      <c r="O108" s="22">
        <f t="shared" si="14"/>
        <v>10.500000000000002</v>
      </c>
    </row>
    <row r="109" spans="1:15" s="31" customFormat="1" ht="14.25">
      <c r="A109" s="55">
        <v>107</v>
      </c>
      <c r="B109" s="4" t="s">
        <v>229</v>
      </c>
      <c r="C109" s="56" t="s">
        <v>15</v>
      </c>
      <c r="D109" s="13" t="s">
        <v>141</v>
      </c>
      <c r="E109" s="60"/>
      <c r="F109" s="9"/>
      <c r="G109" s="44" t="s">
        <v>104</v>
      </c>
      <c r="H109" s="44" t="s">
        <v>18</v>
      </c>
      <c r="I109" s="44" t="s">
        <v>104</v>
      </c>
      <c r="J109" s="44" t="s">
        <v>19</v>
      </c>
      <c r="K109" s="4">
        <v>3</v>
      </c>
      <c r="L109" s="4">
        <v>1000</v>
      </c>
      <c r="M109" s="13">
        <f t="shared" si="12"/>
        <v>3000</v>
      </c>
      <c r="N109" s="22">
        <f t="shared" si="13"/>
        <v>150</v>
      </c>
      <c r="O109" s="22">
        <f t="shared" si="14"/>
        <v>10.500000000000002</v>
      </c>
    </row>
    <row r="110" spans="1:15" s="31" customFormat="1" ht="14.25">
      <c r="A110" s="55">
        <v>108</v>
      </c>
      <c r="B110" s="4" t="s">
        <v>230</v>
      </c>
      <c r="C110" s="56" t="s">
        <v>15</v>
      </c>
      <c r="D110" s="13" t="s">
        <v>22</v>
      </c>
      <c r="E110" s="60"/>
      <c r="F110" s="9"/>
      <c r="G110" s="44" t="s">
        <v>104</v>
      </c>
      <c r="H110" s="44" t="s">
        <v>18</v>
      </c>
      <c r="I110" s="44" t="s">
        <v>104</v>
      </c>
      <c r="J110" s="44" t="s">
        <v>19</v>
      </c>
      <c r="K110" s="4">
        <v>2.5</v>
      </c>
      <c r="L110" s="4">
        <v>1000</v>
      </c>
      <c r="M110" s="13">
        <f t="shared" si="12"/>
        <v>2500</v>
      </c>
      <c r="N110" s="22">
        <f t="shared" si="13"/>
        <v>125</v>
      </c>
      <c r="O110" s="22">
        <f t="shared" si="14"/>
        <v>8.75</v>
      </c>
    </row>
    <row r="111" spans="1:15" s="31" customFormat="1" ht="14.25">
      <c r="A111" s="55">
        <v>109</v>
      </c>
      <c r="B111" s="4" t="s">
        <v>231</v>
      </c>
      <c r="C111" s="56" t="s">
        <v>15</v>
      </c>
      <c r="D111" s="13" t="s">
        <v>108</v>
      </c>
      <c r="E111" s="60"/>
      <c r="F111" s="9"/>
      <c r="G111" s="44" t="s">
        <v>104</v>
      </c>
      <c r="H111" s="44" t="s">
        <v>18</v>
      </c>
      <c r="I111" s="44" t="s">
        <v>104</v>
      </c>
      <c r="J111" s="44" t="s">
        <v>19</v>
      </c>
      <c r="K111" s="4">
        <v>3</v>
      </c>
      <c r="L111" s="4">
        <v>1000</v>
      </c>
      <c r="M111" s="13">
        <f t="shared" si="12"/>
        <v>3000</v>
      </c>
      <c r="N111" s="22">
        <f t="shared" si="13"/>
        <v>150</v>
      </c>
      <c r="O111" s="22">
        <f t="shared" si="14"/>
        <v>10.500000000000002</v>
      </c>
    </row>
    <row r="112" spans="1:15" s="31" customFormat="1" ht="14.25">
      <c r="A112" s="55">
        <v>110</v>
      </c>
      <c r="B112" s="4" t="s">
        <v>232</v>
      </c>
      <c r="C112" s="56" t="s">
        <v>15</v>
      </c>
      <c r="D112" s="13" t="s">
        <v>167</v>
      </c>
      <c r="E112" s="60"/>
      <c r="F112" s="9"/>
      <c r="G112" s="44" t="s">
        <v>104</v>
      </c>
      <c r="H112" s="44" t="s">
        <v>18</v>
      </c>
      <c r="I112" s="44" t="s">
        <v>104</v>
      </c>
      <c r="J112" s="44" t="s">
        <v>19</v>
      </c>
      <c r="K112" s="4">
        <v>1</v>
      </c>
      <c r="L112" s="4">
        <v>1000</v>
      </c>
      <c r="M112" s="13">
        <f t="shared" si="12"/>
        <v>1000</v>
      </c>
      <c r="N112" s="22">
        <f t="shared" si="13"/>
        <v>50</v>
      </c>
      <c r="O112" s="22">
        <f t="shared" si="14"/>
        <v>3.5000000000000004</v>
      </c>
    </row>
    <row r="113" spans="1:15" s="31" customFormat="1" ht="14.25">
      <c r="A113" s="55">
        <v>111</v>
      </c>
      <c r="B113" s="4" t="s">
        <v>233</v>
      </c>
      <c r="C113" s="56" t="s">
        <v>15</v>
      </c>
      <c r="D113" s="13" t="s">
        <v>38</v>
      </c>
      <c r="E113" s="60"/>
      <c r="F113" s="9"/>
      <c r="G113" s="44" t="s">
        <v>104</v>
      </c>
      <c r="H113" s="44" t="s">
        <v>18</v>
      </c>
      <c r="I113" s="44" t="s">
        <v>104</v>
      </c>
      <c r="J113" s="44" t="s">
        <v>19</v>
      </c>
      <c r="K113" s="4">
        <v>0.5</v>
      </c>
      <c r="L113" s="4">
        <v>1000</v>
      </c>
      <c r="M113" s="13">
        <f t="shared" si="12"/>
        <v>500</v>
      </c>
      <c r="N113" s="22">
        <f t="shared" si="13"/>
        <v>25</v>
      </c>
      <c r="O113" s="22">
        <f t="shared" si="14"/>
        <v>1.7500000000000002</v>
      </c>
    </row>
    <row r="114" spans="1:15" s="31" customFormat="1" ht="14.25">
      <c r="A114" s="55">
        <v>112</v>
      </c>
      <c r="B114" s="4" t="s">
        <v>234</v>
      </c>
      <c r="C114" s="56" t="s">
        <v>15</v>
      </c>
      <c r="D114" s="13" t="s">
        <v>125</v>
      </c>
      <c r="E114" s="60"/>
      <c r="F114" s="9"/>
      <c r="G114" s="44" t="s">
        <v>104</v>
      </c>
      <c r="H114" s="44" t="s">
        <v>18</v>
      </c>
      <c r="I114" s="44" t="s">
        <v>104</v>
      </c>
      <c r="J114" s="44" t="s">
        <v>19</v>
      </c>
      <c r="K114" s="4">
        <v>1</v>
      </c>
      <c r="L114" s="4">
        <v>1000</v>
      </c>
      <c r="M114" s="13">
        <f t="shared" si="12"/>
        <v>1000</v>
      </c>
      <c r="N114" s="22">
        <f t="shared" si="13"/>
        <v>50</v>
      </c>
      <c r="O114" s="22">
        <f t="shared" si="14"/>
        <v>3.5000000000000004</v>
      </c>
    </row>
    <row r="115" spans="1:15" s="31" customFormat="1" ht="14.25">
      <c r="A115" s="55">
        <v>113</v>
      </c>
      <c r="B115" s="4" t="s">
        <v>235</v>
      </c>
      <c r="C115" s="56" t="s">
        <v>15</v>
      </c>
      <c r="D115" s="13" t="s">
        <v>236</v>
      </c>
      <c r="E115" s="60"/>
      <c r="F115" s="9"/>
      <c r="G115" s="44" t="s">
        <v>104</v>
      </c>
      <c r="H115" s="44" t="s">
        <v>18</v>
      </c>
      <c r="I115" s="44" t="s">
        <v>104</v>
      </c>
      <c r="J115" s="44" t="s">
        <v>19</v>
      </c>
      <c r="K115" s="4">
        <v>0.8</v>
      </c>
      <c r="L115" s="4">
        <v>1000</v>
      </c>
      <c r="M115" s="13">
        <f t="shared" si="12"/>
        <v>800</v>
      </c>
      <c r="N115" s="22">
        <f t="shared" si="13"/>
        <v>40</v>
      </c>
      <c r="O115" s="22">
        <f t="shared" si="14"/>
        <v>2.8000000000000003</v>
      </c>
    </row>
    <row r="116" spans="1:15" s="31" customFormat="1" ht="14.25">
      <c r="A116" s="55">
        <v>114</v>
      </c>
      <c r="B116" s="4" t="s">
        <v>237</v>
      </c>
      <c r="C116" s="56" t="s">
        <v>15</v>
      </c>
      <c r="D116" s="13" t="s">
        <v>108</v>
      </c>
      <c r="E116" s="60"/>
      <c r="F116" s="9"/>
      <c r="G116" s="44" t="s">
        <v>104</v>
      </c>
      <c r="H116" s="44" t="s">
        <v>18</v>
      </c>
      <c r="I116" s="44" t="s">
        <v>104</v>
      </c>
      <c r="J116" s="44" t="s">
        <v>19</v>
      </c>
      <c r="K116" s="4">
        <v>3</v>
      </c>
      <c r="L116" s="4">
        <v>1000</v>
      </c>
      <c r="M116" s="13">
        <f t="shared" si="12"/>
        <v>3000</v>
      </c>
      <c r="N116" s="22">
        <f t="shared" si="13"/>
        <v>150</v>
      </c>
      <c r="O116" s="22">
        <f t="shared" si="14"/>
        <v>10.500000000000002</v>
      </c>
    </row>
    <row r="117" spans="1:15" s="31" customFormat="1" ht="14.25">
      <c r="A117" s="55">
        <v>115</v>
      </c>
      <c r="B117" s="4" t="s">
        <v>238</v>
      </c>
      <c r="C117" s="56" t="s">
        <v>15</v>
      </c>
      <c r="D117" s="13" t="s">
        <v>108</v>
      </c>
      <c r="E117" s="60"/>
      <c r="F117" s="9"/>
      <c r="G117" s="44" t="s">
        <v>104</v>
      </c>
      <c r="H117" s="44" t="s">
        <v>18</v>
      </c>
      <c r="I117" s="44" t="s">
        <v>104</v>
      </c>
      <c r="J117" s="44" t="s">
        <v>19</v>
      </c>
      <c r="K117" s="4">
        <v>1.5</v>
      </c>
      <c r="L117" s="4">
        <v>1000</v>
      </c>
      <c r="M117" s="13">
        <f t="shared" si="12"/>
        <v>1500</v>
      </c>
      <c r="N117" s="22">
        <f t="shared" si="13"/>
        <v>75</v>
      </c>
      <c r="O117" s="22">
        <f t="shared" si="14"/>
        <v>5.250000000000001</v>
      </c>
    </row>
    <row r="118" spans="1:15" s="31" customFormat="1" ht="14.25">
      <c r="A118" s="55">
        <v>116</v>
      </c>
      <c r="B118" s="4" t="s">
        <v>239</v>
      </c>
      <c r="C118" s="56" t="s">
        <v>15</v>
      </c>
      <c r="D118" s="13" t="s">
        <v>240</v>
      </c>
      <c r="E118" s="60"/>
      <c r="F118" s="9"/>
      <c r="G118" s="44" t="s">
        <v>104</v>
      </c>
      <c r="H118" s="44" t="s">
        <v>18</v>
      </c>
      <c r="I118" s="44" t="s">
        <v>104</v>
      </c>
      <c r="J118" s="44" t="s">
        <v>19</v>
      </c>
      <c r="K118" s="4">
        <v>2</v>
      </c>
      <c r="L118" s="4">
        <v>1000</v>
      </c>
      <c r="M118" s="13">
        <f t="shared" si="12"/>
        <v>2000</v>
      </c>
      <c r="N118" s="22">
        <f t="shared" si="13"/>
        <v>100</v>
      </c>
      <c r="O118" s="22">
        <f t="shared" si="14"/>
        <v>7.000000000000001</v>
      </c>
    </row>
    <row r="119" spans="1:15" s="31" customFormat="1" ht="14.25">
      <c r="A119" s="55">
        <v>117</v>
      </c>
      <c r="B119" s="4" t="s">
        <v>241</v>
      </c>
      <c r="C119" s="56" t="s">
        <v>15</v>
      </c>
      <c r="D119" s="13" t="s">
        <v>206</v>
      </c>
      <c r="E119" s="60"/>
      <c r="F119" s="9"/>
      <c r="G119" s="44" t="s">
        <v>104</v>
      </c>
      <c r="H119" s="44" t="s">
        <v>18</v>
      </c>
      <c r="I119" s="44" t="s">
        <v>104</v>
      </c>
      <c r="J119" s="44" t="s">
        <v>19</v>
      </c>
      <c r="K119" s="4">
        <v>3.8</v>
      </c>
      <c r="L119" s="4">
        <v>1000</v>
      </c>
      <c r="M119" s="13">
        <f t="shared" si="12"/>
        <v>3800</v>
      </c>
      <c r="N119" s="22">
        <f t="shared" si="13"/>
        <v>190</v>
      </c>
      <c r="O119" s="22">
        <f t="shared" si="14"/>
        <v>13.3</v>
      </c>
    </row>
    <row r="120" spans="1:15" s="31" customFormat="1" ht="14.25">
      <c r="A120" s="55">
        <v>118</v>
      </c>
      <c r="B120" s="4" t="s">
        <v>242</v>
      </c>
      <c r="C120" s="56" t="s">
        <v>15</v>
      </c>
      <c r="D120" s="13" t="s">
        <v>22</v>
      </c>
      <c r="E120" s="60"/>
      <c r="F120" s="9"/>
      <c r="G120" s="44" t="s">
        <v>104</v>
      </c>
      <c r="H120" s="44" t="s">
        <v>18</v>
      </c>
      <c r="I120" s="44" t="s">
        <v>104</v>
      </c>
      <c r="J120" s="44" t="s">
        <v>19</v>
      </c>
      <c r="K120" s="4">
        <v>2.3</v>
      </c>
      <c r="L120" s="4">
        <v>1000</v>
      </c>
      <c r="M120" s="13">
        <f t="shared" si="12"/>
        <v>2300</v>
      </c>
      <c r="N120" s="22">
        <f t="shared" si="13"/>
        <v>115</v>
      </c>
      <c r="O120" s="22">
        <f t="shared" si="14"/>
        <v>8.05</v>
      </c>
    </row>
    <row r="121" spans="1:15" s="31" customFormat="1" ht="14.25">
      <c r="A121" s="55">
        <v>119</v>
      </c>
      <c r="B121" s="4" t="s">
        <v>243</v>
      </c>
      <c r="C121" s="56" t="s">
        <v>15</v>
      </c>
      <c r="D121" s="13" t="s">
        <v>106</v>
      </c>
      <c r="E121" s="60"/>
      <c r="F121" s="9"/>
      <c r="G121" s="44" t="s">
        <v>104</v>
      </c>
      <c r="H121" s="44" t="s">
        <v>18</v>
      </c>
      <c r="I121" s="44" t="s">
        <v>104</v>
      </c>
      <c r="J121" s="44" t="s">
        <v>19</v>
      </c>
      <c r="K121" s="4">
        <v>2.3</v>
      </c>
      <c r="L121" s="4">
        <v>1000</v>
      </c>
      <c r="M121" s="13">
        <f t="shared" si="12"/>
        <v>2300</v>
      </c>
      <c r="N121" s="22">
        <f t="shared" si="13"/>
        <v>115</v>
      </c>
      <c r="O121" s="22">
        <f t="shared" si="14"/>
        <v>8.05</v>
      </c>
    </row>
    <row r="122" spans="1:15" s="31" customFormat="1" ht="14.25">
      <c r="A122" s="55">
        <v>120</v>
      </c>
      <c r="B122" s="4" t="s">
        <v>244</v>
      </c>
      <c r="C122" s="56" t="s">
        <v>15</v>
      </c>
      <c r="D122" s="13" t="s">
        <v>127</v>
      </c>
      <c r="E122" s="60"/>
      <c r="F122" s="9"/>
      <c r="G122" s="44" t="s">
        <v>104</v>
      </c>
      <c r="H122" s="44" t="s">
        <v>18</v>
      </c>
      <c r="I122" s="44" t="s">
        <v>104</v>
      </c>
      <c r="J122" s="44" t="s">
        <v>19</v>
      </c>
      <c r="K122" s="4">
        <v>1.2</v>
      </c>
      <c r="L122" s="4">
        <v>1000</v>
      </c>
      <c r="M122" s="13">
        <f t="shared" si="12"/>
        <v>1200</v>
      </c>
      <c r="N122" s="22">
        <f t="shared" si="13"/>
        <v>60</v>
      </c>
      <c r="O122" s="22">
        <f t="shared" si="14"/>
        <v>4.2</v>
      </c>
    </row>
    <row r="123" spans="1:15" s="31" customFormat="1" ht="14.25">
      <c r="A123" s="55">
        <v>121</v>
      </c>
      <c r="B123" s="4" t="s">
        <v>245</v>
      </c>
      <c r="C123" s="56" t="s">
        <v>15</v>
      </c>
      <c r="D123" s="13" t="s">
        <v>240</v>
      </c>
      <c r="E123" s="60"/>
      <c r="F123" s="9"/>
      <c r="G123" s="44" t="s">
        <v>104</v>
      </c>
      <c r="H123" s="44" t="s">
        <v>18</v>
      </c>
      <c r="I123" s="44" t="s">
        <v>104</v>
      </c>
      <c r="J123" s="44" t="s">
        <v>19</v>
      </c>
      <c r="K123" s="4">
        <v>3</v>
      </c>
      <c r="L123" s="4">
        <v>1000</v>
      </c>
      <c r="M123" s="13">
        <f t="shared" si="12"/>
        <v>3000</v>
      </c>
      <c r="N123" s="22">
        <f t="shared" si="13"/>
        <v>150</v>
      </c>
      <c r="O123" s="22">
        <f t="shared" si="14"/>
        <v>10.500000000000002</v>
      </c>
    </row>
    <row r="124" spans="1:15" s="31" customFormat="1" ht="14.25">
      <c r="A124" s="55">
        <v>122</v>
      </c>
      <c r="B124" s="4" t="s">
        <v>246</v>
      </c>
      <c r="C124" s="56" t="s">
        <v>15</v>
      </c>
      <c r="D124" s="13" t="s">
        <v>22</v>
      </c>
      <c r="E124" s="60"/>
      <c r="F124" s="9"/>
      <c r="G124" s="44" t="s">
        <v>104</v>
      </c>
      <c r="H124" s="44" t="s">
        <v>18</v>
      </c>
      <c r="I124" s="44" t="s">
        <v>104</v>
      </c>
      <c r="J124" s="44" t="s">
        <v>19</v>
      </c>
      <c r="K124" s="4">
        <v>1.6</v>
      </c>
      <c r="L124" s="4">
        <v>1000</v>
      </c>
      <c r="M124" s="13">
        <f t="shared" si="12"/>
        <v>1600</v>
      </c>
      <c r="N124" s="22">
        <f t="shared" si="13"/>
        <v>80</v>
      </c>
      <c r="O124" s="22">
        <f t="shared" si="14"/>
        <v>5.6000000000000005</v>
      </c>
    </row>
    <row r="125" spans="1:15" s="31" customFormat="1" ht="14.25">
      <c r="A125" s="55">
        <v>123</v>
      </c>
      <c r="B125" s="4" t="s">
        <v>247</v>
      </c>
      <c r="C125" s="56" t="s">
        <v>15</v>
      </c>
      <c r="D125" s="13" t="s">
        <v>125</v>
      </c>
      <c r="E125" s="60"/>
      <c r="F125" s="9"/>
      <c r="G125" s="44" t="s">
        <v>104</v>
      </c>
      <c r="H125" s="44" t="s">
        <v>18</v>
      </c>
      <c r="I125" s="44" t="s">
        <v>104</v>
      </c>
      <c r="J125" s="44" t="s">
        <v>19</v>
      </c>
      <c r="K125" s="4">
        <v>1.5</v>
      </c>
      <c r="L125" s="4">
        <v>1000</v>
      </c>
      <c r="M125" s="13">
        <f t="shared" si="12"/>
        <v>1500</v>
      </c>
      <c r="N125" s="22">
        <f t="shared" si="13"/>
        <v>75</v>
      </c>
      <c r="O125" s="22">
        <f t="shared" si="14"/>
        <v>5.250000000000001</v>
      </c>
    </row>
    <row r="126" spans="1:15" s="31" customFormat="1" ht="14.25">
      <c r="A126" s="55">
        <v>124</v>
      </c>
      <c r="B126" s="4" t="s">
        <v>248</v>
      </c>
      <c r="C126" s="56" t="s">
        <v>15</v>
      </c>
      <c r="D126" s="13" t="s">
        <v>125</v>
      </c>
      <c r="E126" s="60"/>
      <c r="F126" s="9"/>
      <c r="G126" s="44" t="s">
        <v>104</v>
      </c>
      <c r="H126" s="44" t="s">
        <v>18</v>
      </c>
      <c r="I126" s="44" t="s">
        <v>104</v>
      </c>
      <c r="J126" s="44" t="s">
        <v>19</v>
      </c>
      <c r="K126" s="4">
        <v>1.5</v>
      </c>
      <c r="L126" s="4">
        <v>1000</v>
      </c>
      <c r="M126" s="13">
        <f t="shared" si="12"/>
        <v>1500</v>
      </c>
      <c r="N126" s="22">
        <f t="shared" si="13"/>
        <v>75</v>
      </c>
      <c r="O126" s="22">
        <f t="shared" si="14"/>
        <v>5.250000000000001</v>
      </c>
    </row>
    <row r="127" spans="1:15" s="31" customFormat="1" ht="14.25">
      <c r="A127" s="55">
        <v>125</v>
      </c>
      <c r="B127" s="4" t="s">
        <v>249</v>
      </c>
      <c r="C127" s="56" t="s">
        <v>15</v>
      </c>
      <c r="D127" s="13" t="s">
        <v>38</v>
      </c>
      <c r="E127" s="60"/>
      <c r="F127" s="9"/>
      <c r="G127" s="44" t="s">
        <v>104</v>
      </c>
      <c r="H127" s="44" t="s">
        <v>18</v>
      </c>
      <c r="I127" s="44" t="s">
        <v>104</v>
      </c>
      <c r="J127" s="44" t="s">
        <v>19</v>
      </c>
      <c r="K127" s="4">
        <v>2.5</v>
      </c>
      <c r="L127" s="4">
        <v>1000</v>
      </c>
      <c r="M127" s="13">
        <f t="shared" si="12"/>
        <v>2500</v>
      </c>
      <c r="N127" s="22">
        <f t="shared" si="13"/>
        <v>125</v>
      </c>
      <c r="O127" s="22">
        <f t="shared" si="14"/>
        <v>8.75</v>
      </c>
    </row>
    <row r="128" spans="1:15" s="31" customFormat="1" ht="14.25">
      <c r="A128" s="55">
        <v>126</v>
      </c>
      <c r="B128" s="4" t="s">
        <v>250</v>
      </c>
      <c r="C128" s="56" t="s">
        <v>15</v>
      </c>
      <c r="D128" s="13" t="s">
        <v>108</v>
      </c>
      <c r="E128" s="60"/>
      <c r="F128" s="9"/>
      <c r="G128" s="44" t="s">
        <v>104</v>
      </c>
      <c r="H128" s="44" t="s">
        <v>18</v>
      </c>
      <c r="I128" s="44" t="s">
        <v>104</v>
      </c>
      <c r="J128" s="44" t="s">
        <v>19</v>
      </c>
      <c r="K128" s="4">
        <v>1.8</v>
      </c>
      <c r="L128" s="4">
        <v>1000</v>
      </c>
      <c r="M128" s="13">
        <f t="shared" si="12"/>
        <v>1800</v>
      </c>
      <c r="N128" s="22">
        <f t="shared" si="13"/>
        <v>90</v>
      </c>
      <c r="O128" s="22">
        <f t="shared" si="14"/>
        <v>6.300000000000001</v>
      </c>
    </row>
    <row r="129" spans="1:15" s="31" customFormat="1" ht="14.25">
      <c r="A129" s="55">
        <v>127</v>
      </c>
      <c r="B129" s="4" t="s">
        <v>251</v>
      </c>
      <c r="C129" s="56" t="s">
        <v>15</v>
      </c>
      <c r="D129" s="13" t="s">
        <v>117</v>
      </c>
      <c r="E129" s="60"/>
      <c r="F129" s="9"/>
      <c r="G129" s="44" t="s">
        <v>104</v>
      </c>
      <c r="H129" s="44" t="s">
        <v>18</v>
      </c>
      <c r="I129" s="44" t="s">
        <v>104</v>
      </c>
      <c r="J129" s="44" t="s">
        <v>19</v>
      </c>
      <c r="K129" s="4">
        <v>1</v>
      </c>
      <c r="L129" s="4">
        <v>1000</v>
      </c>
      <c r="M129" s="13">
        <f t="shared" si="12"/>
        <v>1000</v>
      </c>
      <c r="N129" s="22">
        <f t="shared" si="13"/>
        <v>50</v>
      </c>
      <c r="O129" s="22">
        <f t="shared" si="14"/>
        <v>3.5000000000000004</v>
      </c>
    </row>
    <row r="130" spans="1:15" s="31" customFormat="1" ht="14.25">
      <c r="A130" s="55">
        <v>128</v>
      </c>
      <c r="B130" s="4" t="s">
        <v>252</v>
      </c>
      <c r="C130" s="56" t="s">
        <v>15</v>
      </c>
      <c r="D130" s="13" t="s">
        <v>117</v>
      </c>
      <c r="E130" s="60"/>
      <c r="F130" s="9"/>
      <c r="G130" s="44" t="s">
        <v>104</v>
      </c>
      <c r="H130" s="44" t="s">
        <v>18</v>
      </c>
      <c r="I130" s="44" t="s">
        <v>104</v>
      </c>
      <c r="J130" s="44" t="s">
        <v>19</v>
      </c>
      <c r="K130" s="4">
        <v>2</v>
      </c>
      <c r="L130" s="4">
        <v>1000</v>
      </c>
      <c r="M130" s="13">
        <f t="shared" si="12"/>
        <v>2000</v>
      </c>
      <c r="N130" s="22">
        <f t="shared" si="13"/>
        <v>100</v>
      </c>
      <c r="O130" s="22">
        <f t="shared" si="14"/>
        <v>7.000000000000001</v>
      </c>
    </row>
    <row r="131" spans="1:15" s="31" customFormat="1" ht="14.25">
      <c r="A131" s="55">
        <v>129</v>
      </c>
      <c r="B131" s="4" t="s">
        <v>253</v>
      </c>
      <c r="C131" s="56" t="s">
        <v>15</v>
      </c>
      <c r="D131" s="13" t="s">
        <v>108</v>
      </c>
      <c r="E131" s="60"/>
      <c r="F131" s="9"/>
      <c r="G131" s="44" t="s">
        <v>104</v>
      </c>
      <c r="H131" s="44" t="s">
        <v>18</v>
      </c>
      <c r="I131" s="44" t="s">
        <v>104</v>
      </c>
      <c r="J131" s="44" t="s">
        <v>19</v>
      </c>
      <c r="K131" s="4">
        <v>1.6</v>
      </c>
      <c r="L131" s="4">
        <v>1000</v>
      </c>
      <c r="M131" s="13">
        <f t="shared" si="12"/>
        <v>1600</v>
      </c>
      <c r="N131" s="22">
        <f t="shared" si="13"/>
        <v>80</v>
      </c>
      <c r="O131" s="22">
        <f t="shared" si="14"/>
        <v>5.6000000000000005</v>
      </c>
    </row>
    <row r="132" spans="1:15" s="31" customFormat="1" ht="14.25">
      <c r="A132" s="55">
        <v>130</v>
      </c>
      <c r="B132" s="4" t="s">
        <v>254</v>
      </c>
      <c r="C132" s="56" t="s">
        <v>15</v>
      </c>
      <c r="D132" s="13" t="s">
        <v>117</v>
      </c>
      <c r="E132" s="60"/>
      <c r="F132" s="9"/>
      <c r="G132" s="44" t="s">
        <v>104</v>
      </c>
      <c r="H132" s="44" t="s">
        <v>18</v>
      </c>
      <c r="I132" s="44" t="s">
        <v>104</v>
      </c>
      <c r="J132" s="44" t="s">
        <v>19</v>
      </c>
      <c r="K132" s="4">
        <v>1.3</v>
      </c>
      <c r="L132" s="4">
        <v>1000</v>
      </c>
      <c r="M132" s="13">
        <f t="shared" si="12"/>
        <v>1300</v>
      </c>
      <c r="N132" s="22">
        <f t="shared" si="13"/>
        <v>65</v>
      </c>
      <c r="O132" s="22">
        <f t="shared" si="14"/>
        <v>4.550000000000001</v>
      </c>
    </row>
    <row r="133" spans="1:15" s="31" customFormat="1" ht="14.25">
      <c r="A133" s="55">
        <v>131</v>
      </c>
      <c r="B133" s="4" t="s">
        <v>255</v>
      </c>
      <c r="C133" s="56" t="s">
        <v>15</v>
      </c>
      <c r="D133" s="13" t="s">
        <v>201</v>
      </c>
      <c r="E133" s="60"/>
      <c r="F133" s="9"/>
      <c r="G133" s="44" t="s">
        <v>104</v>
      </c>
      <c r="H133" s="44" t="s">
        <v>18</v>
      </c>
      <c r="I133" s="44" t="s">
        <v>104</v>
      </c>
      <c r="J133" s="44" t="s">
        <v>19</v>
      </c>
      <c r="K133" s="4">
        <v>1</v>
      </c>
      <c r="L133" s="4">
        <v>1000</v>
      </c>
      <c r="M133" s="13">
        <f t="shared" si="12"/>
        <v>1000</v>
      </c>
      <c r="N133" s="22">
        <f t="shared" si="13"/>
        <v>50</v>
      </c>
      <c r="O133" s="22">
        <f t="shared" si="14"/>
        <v>3.5000000000000004</v>
      </c>
    </row>
    <row r="134" spans="1:15" s="31" customFormat="1" ht="14.25">
      <c r="A134" s="55">
        <v>132</v>
      </c>
      <c r="B134" s="4" t="s">
        <v>256</v>
      </c>
      <c r="C134" s="56" t="s">
        <v>15</v>
      </c>
      <c r="D134" s="13" t="s">
        <v>121</v>
      </c>
      <c r="E134" s="60"/>
      <c r="F134" s="9"/>
      <c r="G134" s="44" t="s">
        <v>104</v>
      </c>
      <c r="H134" s="44" t="s">
        <v>18</v>
      </c>
      <c r="I134" s="44" t="s">
        <v>104</v>
      </c>
      <c r="J134" s="44" t="s">
        <v>19</v>
      </c>
      <c r="K134" s="4">
        <v>3</v>
      </c>
      <c r="L134" s="4">
        <v>1000</v>
      </c>
      <c r="M134" s="13">
        <f t="shared" si="12"/>
        <v>3000</v>
      </c>
      <c r="N134" s="22">
        <f t="shared" si="13"/>
        <v>150</v>
      </c>
      <c r="O134" s="22">
        <f t="shared" si="14"/>
        <v>10.500000000000002</v>
      </c>
    </row>
    <row r="135" spans="1:15" s="31" customFormat="1" ht="14.25">
      <c r="A135" s="55">
        <v>133</v>
      </c>
      <c r="B135" s="4" t="s">
        <v>257</v>
      </c>
      <c r="C135" s="56" t="s">
        <v>15</v>
      </c>
      <c r="D135" s="13" t="s">
        <v>127</v>
      </c>
      <c r="E135" s="60"/>
      <c r="F135" s="9"/>
      <c r="G135" s="44" t="s">
        <v>104</v>
      </c>
      <c r="H135" s="44" t="s">
        <v>18</v>
      </c>
      <c r="I135" s="44" t="s">
        <v>104</v>
      </c>
      <c r="J135" s="44" t="s">
        <v>19</v>
      </c>
      <c r="K135" s="4">
        <v>2.5</v>
      </c>
      <c r="L135" s="4">
        <v>1000</v>
      </c>
      <c r="M135" s="13">
        <f t="shared" si="12"/>
        <v>2500</v>
      </c>
      <c r="N135" s="22">
        <f t="shared" si="13"/>
        <v>125</v>
      </c>
      <c r="O135" s="22">
        <f t="shared" si="14"/>
        <v>8.75</v>
      </c>
    </row>
    <row r="136" spans="1:15" s="31" customFormat="1" ht="14.25">
      <c r="A136" s="55">
        <v>134</v>
      </c>
      <c r="B136" s="4" t="s">
        <v>258</v>
      </c>
      <c r="C136" s="56" t="s">
        <v>15</v>
      </c>
      <c r="D136" s="13" t="s">
        <v>111</v>
      </c>
      <c r="E136" s="60"/>
      <c r="F136" s="9"/>
      <c r="G136" s="44" t="s">
        <v>104</v>
      </c>
      <c r="H136" s="44" t="s">
        <v>18</v>
      </c>
      <c r="I136" s="44" t="s">
        <v>104</v>
      </c>
      <c r="J136" s="44" t="s">
        <v>19</v>
      </c>
      <c r="K136" s="4">
        <v>2.3</v>
      </c>
      <c r="L136" s="4">
        <v>1000</v>
      </c>
      <c r="M136" s="13">
        <f t="shared" si="12"/>
        <v>2300</v>
      </c>
      <c r="N136" s="22">
        <f t="shared" si="13"/>
        <v>115</v>
      </c>
      <c r="O136" s="22">
        <f t="shared" si="14"/>
        <v>8.05</v>
      </c>
    </row>
    <row r="137" spans="1:15" s="49" customFormat="1" ht="14.25">
      <c r="A137" s="55">
        <v>135</v>
      </c>
      <c r="B137" s="64" t="s">
        <v>259</v>
      </c>
      <c r="C137" s="63" t="s">
        <v>15</v>
      </c>
      <c r="D137" s="65" t="s">
        <v>106</v>
      </c>
      <c r="E137" s="66"/>
      <c r="F137" s="64"/>
      <c r="G137" s="44" t="s">
        <v>104</v>
      </c>
      <c r="H137" s="44" t="s">
        <v>18</v>
      </c>
      <c r="I137" s="44" t="s">
        <v>104</v>
      </c>
      <c r="J137" s="44" t="s">
        <v>19</v>
      </c>
      <c r="K137" s="64">
        <v>137</v>
      </c>
      <c r="L137" s="4">
        <v>1000</v>
      </c>
      <c r="M137" s="13">
        <f t="shared" si="12"/>
        <v>137000</v>
      </c>
      <c r="N137" s="22">
        <f t="shared" si="13"/>
        <v>6850</v>
      </c>
      <c r="O137" s="22">
        <f t="shared" si="14"/>
        <v>479.50000000000006</v>
      </c>
    </row>
    <row r="138" spans="1:15" s="31" customFormat="1" ht="14.25">
      <c r="A138" s="55">
        <v>136</v>
      </c>
      <c r="B138" s="62" t="s">
        <v>237</v>
      </c>
      <c r="C138" s="63" t="s">
        <v>15</v>
      </c>
      <c r="D138" s="62" t="s">
        <v>260</v>
      </c>
      <c r="E138" s="9"/>
      <c r="F138" s="9"/>
      <c r="G138" s="44" t="s">
        <v>104</v>
      </c>
      <c r="H138" s="44" t="s">
        <v>18</v>
      </c>
      <c r="I138" s="44" t="s">
        <v>104</v>
      </c>
      <c r="J138" s="44" t="s">
        <v>19</v>
      </c>
      <c r="K138" s="9">
        <v>1.5</v>
      </c>
      <c r="L138" s="4">
        <v>1000</v>
      </c>
      <c r="M138" s="13">
        <f t="shared" si="12"/>
        <v>1500</v>
      </c>
      <c r="N138" s="22">
        <f t="shared" si="13"/>
        <v>75</v>
      </c>
      <c r="O138" s="22">
        <f t="shared" si="14"/>
        <v>5.250000000000001</v>
      </c>
    </row>
    <row r="139" spans="1:15" s="31" customFormat="1" ht="14.25">
      <c r="A139" s="55">
        <v>137</v>
      </c>
      <c r="B139" s="62" t="s">
        <v>261</v>
      </c>
      <c r="C139" s="63" t="s">
        <v>15</v>
      </c>
      <c r="D139" s="62" t="s">
        <v>262</v>
      </c>
      <c r="E139" s="9"/>
      <c r="F139" s="9"/>
      <c r="G139" s="44" t="s">
        <v>104</v>
      </c>
      <c r="H139" s="44" t="s">
        <v>18</v>
      </c>
      <c r="I139" s="44" t="s">
        <v>104</v>
      </c>
      <c r="J139" s="44" t="s">
        <v>19</v>
      </c>
      <c r="K139" s="9">
        <v>1.3</v>
      </c>
      <c r="L139" s="4">
        <v>1000</v>
      </c>
      <c r="M139" s="13">
        <f t="shared" si="12"/>
        <v>1300</v>
      </c>
      <c r="N139" s="22">
        <f t="shared" si="13"/>
        <v>65</v>
      </c>
      <c r="O139" s="22">
        <f t="shared" si="14"/>
        <v>4.550000000000001</v>
      </c>
    </row>
  </sheetData>
  <sheetProtection/>
  <mergeCells count="1">
    <mergeCell ref="A1:N1"/>
  </mergeCells>
  <dataValidations count="8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139">
      <formula1>"亩,株,公顷,吨,其他,公斤"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139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9"/>
  <sheetViews>
    <sheetView zoomScaleSheetLayoutView="100" workbookViewId="0" topLeftCell="F1">
      <selection activeCell="M2" sqref="M2:O24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6.125" style="0" customWidth="1"/>
    <col min="4" max="4" width="20.375" style="0" customWidth="1"/>
    <col min="5" max="5" width="4.75390625" style="0" customWidth="1"/>
    <col min="6" max="6" width="8.25390625" style="0" customWidth="1"/>
    <col min="7" max="7" width="20.25390625" style="0" customWidth="1"/>
    <col min="8" max="8" width="6.125" style="0" customWidth="1"/>
    <col min="9" max="9" width="20.25390625" style="0" customWidth="1"/>
    <col min="10" max="11" width="6.125" style="0" customWidth="1"/>
    <col min="12" max="13" width="9.00390625" style="0" customWidth="1"/>
    <col min="14" max="14" width="7.625" style="0" customWidth="1"/>
  </cols>
  <sheetData>
    <row r="1" spans="1:14" ht="18.75">
      <c r="A1" s="50" t="s">
        <v>0</v>
      </c>
      <c r="B1" s="51"/>
      <c r="C1" s="51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1">
      <c r="A2" s="52" t="s">
        <v>1</v>
      </c>
      <c r="B2" s="53" t="s">
        <v>2</v>
      </c>
      <c r="C2" s="53" t="s">
        <v>3</v>
      </c>
      <c r="D2" s="54" t="s">
        <v>4</v>
      </c>
      <c r="E2" s="57" t="s">
        <v>55</v>
      </c>
      <c r="F2" s="57" t="s">
        <v>56</v>
      </c>
      <c r="G2" s="53" t="s">
        <v>5</v>
      </c>
      <c r="H2" s="53" t="s">
        <v>6</v>
      </c>
      <c r="I2" s="61" t="s">
        <v>7</v>
      </c>
      <c r="J2" s="61" t="s">
        <v>8</v>
      </c>
      <c r="K2" s="12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s="31" customFormat="1" ht="14.25">
      <c r="A3" s="55">
        <v>1</v>
      </c>
      <c r="B3" s="4" t="s">
        <v>103</v>
      </c>
      <c r="C3" s="56" t="s">
        <v>15</v>
      </c>
      <c r="D3" s="13" t="s">
        <v>22</v>
      </c>
      <c r="E3" s="58"/>
      <c r="F3" s="59"/>
      <c r="G3" s="44" t="s">
        <v>104</v>
      </c>
      <c r="H3" s="44" t="s">
        <v>18</v>
      </c>
      <c r="I3" s="44" t="s">
        <v>104</v>
      </c>
      <c r="J3" s="44" t="s">
        <v>19</v>
      </c>
      <c r="K3" s="4">
        <v>1.05</v>
      </c>
      <c r="L3" s="4">
        <v>400</v>
      </c>
      <c r="M3" s="13">
        <f aca="true" t="shared" si="0" ref="M3:M66">K3*L3</f>
        <v>420</v>
      </c>
      <c r="N3" s="22">
        <f aca="true" t="shared" si="1" ref="N3:N66">M3*0.05</f>
        <v>21</v>
      </c>
      <c r="O3" s="22">
        <f aca="true" t="shared" si="2" ref="O3:O66">N3*0.07</f>
        <v>1.4700000000000002</v>
      </c>
    </row>
    <row r="4" spans="1:15" s="31" customFormat="1" ht="14.25">
      <c r="A4" s="55">
        <v>2</v>
      </c>
      <c r="B4" s="4" t="s">
        <v>105</v>
      </c>
      <c r="C4" s="56" t="s">
        <v>15</v>
      </c>
      <c r="D4" s="13" t="s">
        <v>106</v>
      </c>
      <c r="E4" s="58"/>
      <c r="F4" s="59"/>
      <c r="G4" s="44" t="s">
        <v>104</v>
      </c>
      <c r="H4" s="44" t="s">
        <v>18</v>
      </c>
      <c r="I4" s="44" t="s">
        <v>104</v>
      </c>
      <c r="J4" s="44" t="s">
        <v>19</v>
      </c>
      <c r="K4" s="4">
        <v>1.58</v>
      </c>
      <c r="L4" s="4">
        <v>400</v>
      </c>
      <c r="M4" s="13">
        <f t="shared" si="0"/>
        <v>632</v>
      </c>
      <c r="N4" s="22">
        <f t="shared" si="1"/>
        <v>31.6</v>
      </c>
      <c r="O4" s="22">
        <f t="shared" si="2"/>
        <v>2.212</v>
      </c>
    </row>
    <row r="5" spans="1:15" s="31" customFormat="1" ht="14.25">
      <c r="A5" s="55">
        <v>3</v>
      </c>
      <c r="B5" s="4" t="s">
        <v>107</v>
      </c>
      <c r="C5" s="56" t="s">
        <v>15</v>
      </c>
      <c r="D5" s="13" t="s">
        <v>108</v>
      </c>
      <c r="E5" s="60"/>
      <c r="F5" s="9"/>
      <c r="G5" s="44" t="s">
        <v>104</v>
      </c>
      <c r="H5" s="44" t="s">
        <v>18</v>
      </c>
      <c r="I5" s="44" t="s">
        <v>104</v>
      </c>
      <c r="J5" s="44" t="s">
        <v>19</v>
      </c>
      <c r="K5" s="4">
        <v>1</v>
      </c>
      <c r="L5" s="4">
        <v>400</v>
      </c>
      <c r="M5" s="13">
        <f t="shared" si="0"/>
        <v>400</v>
      </c>
      <c r="N5" s="22">
        <f t="shared" si="1"/>
        <v>20</v>
      </c>
      <c r="O5" s="22">
        <f t="shared" si="2"/>
        <v>1.4000000000000001</v>
      </c>
    </row>
    <row r="6" spans="1:15" s="31" customFormat="1" ht="14.25">
      <c r="A6" s="55">
        <v>4</v>
      </c>
      <c r="B6" s="4" t="s">
        <v>109</v>
      </c>
      <c r="C6" s="56" t="s">
        <v>15</v>
      </c>
      <c r="D6" s="13" t="s">
        <v>106</v>
      </c>
      <c r="E6" s="60"/>
      <c r="F6" s="9"/>
      <c r="G6" s="44" t="s">
        <v>104</v>
      </c>
      <c r="H6" s="44" t="s">
        <v>18</v>
      </c>
      <c r="I6" s="44" t="s">
        <v>104</v>
      </c>
      <c r="J6" s="44" t="s">
        <v>19</v>
      </c>
      <c r="K6" s="4">
        <v>2.1</v>
      </c>
      <c r="L6" s="4">
        <v>400</v>
      </c>
      <c r="M6" s="13">
        <f t="shared" si="0"/>
        <v>840</v>
      </c>
      <c r="N6" s="22">
        <f t="shared" si="1"/>
        <v>42</v>
      </c>
      <c r="O6" s="22">
        <f t="shared" si="2"/>
        <v>2.9400000000000004</v>
      </c>
    </row>
    <row r="7" spans="1:15" s="31" customFormat="1" ht="14.25">
      <c r="A7" s="55">
        <v>5</v>
      </c>
      <c r="B7" s="4" t="s">
        <v>110</v>
      </c>
      <c r="C7" s="56" t="s">
        <v>15</v>
      </c>
      <c r="D7" s="13" t="s">
        <v>111</v>
      </c>
      <c r="E7" s="60"/>
      <c r="F7" s="9"/>
      <c r="G7" s="44" t="s">
        <v>104</v>
      </c>
      <c r="H7" s="44" t="s">
        <v>18</v>
      </c>
      <c r="I7" s="44" t="s">
        <v>104</v>
      </c>
      <c r="J7" s="44" t="s">
        <v>19</v>
      </c>
      <c r="K7" s="4">
        <v>1.5</v>
      </c>
      <c r="L7" s="4">
        <v>400</v>
      </c>
      <c r="M7" s="13">
        <f t="shared" si="0"/>
        <v>600</v>
      </c>
      <c r="N7" s="22">
        <f t="shared" si="1"/>
        <v>30</v>
      </c>
      <c r="O7" s="22">
        <f t="shared" si="2"/>
        <v>2.1</v>
      </c>
    </row>
    <row r="8" spans="1:15" s="31" customFormat="1" ht="14.25">
      <c r="A8" s="55">
        <v>6</v>
      </c>
      <c r="B8" s="4" t="s">
        <v>112</v>
      </c>
      <c r="C8" s="56" t="s">
        <v>15</v>
      </c>
      <c r="D8" s="13" t="s">
        <v>38</v>
      </c>
      <c r="E8" s="60"/>
      <c r="F8" s="9"/>
      <c r="G8" s="44" t="s">
        <v>104</v>
      </c>
      <c r="H8" s="44" t="s">
        <v>18</v>
      </c>
      <c r="I8" s="44" t="s">
        <v>104</v>
      </c>
      <c r="J8" s="44" t="s">
        <v>19</v>
      </c>
      <c r="K8" s="4">
        <v>2</v>
      </c>
      <c r="L8" s="4">
        <v>400</v>
      </c>
      <c r="M8" s="13">
        <f t="shared" si="0"/>
        <v>800</v>
      </c>
      <c r="N8" s="22">
        <f t="shared" si="1"/>
        <v>40</v>
      </c>
      <c r="O8" s="22">
        <f t="shared" si="2"/>
        <v>2.8000000000000003</v>
      </c>
    </row>
    <row r="9" spans="1:15" s="31" customFormat="1" ht="14.25">
      <c r="A9" s="55">
        <v>7</v>
      </c>
      <c r="B9" s="4" t="s">
        <v>113</v>
      </c>
      <c r="C9" s="56" t="s">
        <v>15</v>
      </c>
      <c r="D9" s="13" t="s">
        <v>111</v>
      </c>
      <c r="E9" s="60"/>
      <c r="F9" s="9"/>
      <c r="G9" s="44" t="s">
        <v>104</v>
      </c>
      <c r="H9" s="44" t="s">
        <v>18</v>
      </c>
      <c r="I9" s="44" t="s">
        <v>104</v>
      </c>
      <c r="J9" s="44" t="s">
        <v>19</v>
      </c>
      <c r="K9" s="4">
        <v>2.5</v>
      </c>
      <c r="L9" s="4">
        <v>400</v>
      </c>
      <c r="M9" s="13">
        <f t="shared" si="0"/>
        <v>1000</v>
      </c>
      <c r="N9" s="22">
        <f t="shared" si="1"/>
        <v>50</v>
      </c>
      <c r="O9" s="22">
        <f t="shared" si="2"/>
        <v>3.5000000000000004</v>
      </c>
    </row>
    <row r="10" spans="1:15" s="31" customFormat="1" ht="14.25">
      <c r="A10" s="55">
        <v>8</v>
      </c>
      <c r="B10" s="4" t="s">
        <v>114</v>
      </c>
      <c r="C10" s="56" t="s">
        <v>15</v>
      </c>
      <c r="D10" s="13" t="s">
        <v>111</v>
      </c>
      <c r="E10" s="60"/>
      <c r="F10" s="9"/>
      <c r="G10" s="44" t="s">
        <v>104</v>
      </c>
      <c r="H10" s="44" t="s">
        <v>18</v>
      </c>
      <c r="I10" s="44" t="s">
        <v>104</v>
      </c>
      <c r="J10" s="44" t="s">
        <v>19</v>
      </c>
      <c r="K10" s="4">
        <v>2.5</v>
      </c>
      <c r="L10" s="4">
        <v>400</v>
      </c>
      <c r="M10" s="13">
        <f t="shared" si="0"/>
        <v>1000</v>
      </c>
      <c r="N10" s="22">
        <f t="shared" si="1"/>
        <v>50</v>
      </c>
      <c r="O10" s="22">
        <f t="shared" si="2"/>
        <v>3.5000000000000004</v>
      </c>
    </row>
    <row r="11" spans="1:15" s="31" customFormat="1" ht="14.25">
      <c r="A11" s="55">
        <v>9</v>
      </c>
      <c r="B11" s="4" t="s">
        <v>115</v>
      </c>
      <c r="C11" s="56" t="s">
        <v>15</v>
      </c>
      <c r="D11" s="13" t="s">
        <v>38</v>
      </c>
      <c r="E11" s="60"/>
      <c r="F11" s="9"/>
      <c r="G11" s="44" t="s">
        <v>104</v>
      </c>
      <c r="H11" s="44" t="s">
        <v>18</v>
      </c>
      <c r="I11" s="44" t="s">
        <v>104</v>
      </c>
      <c r="J11" s="44" t="s">
        <v>19</v>
      </c>
      <c r="K11" s="4">
        <v>2</v>
      </c>
      <c r="L11" s="4">
        <v>400</v>
      </c>
      <c r="M11" s="13">
        <f t="shared" si="0"/>
        <v>800</v>
      </c>
      <c r="N11" s="22">
        <f t="shared" si="1"/>
        <v>40</v>
      </c>
      <c r="O11" s="22">
        <f t="shared" si="2"/>
        <v>2.8000000000000003</v>
      </c>
    </row>
    <row r="12" spans="1:15" s="31" customFormat="1" ht="14.25">
      <c r="A12" s="55">
        <v>10</v>
      </c>
      <c r="B12" s="4" t="s">
        <v>116</v>
      </c>
      <c r="C12" s="56" t="s">
        <v>15</v>
      </c>
      <c r="D12" s="13" t="s">
        <v>117</v>
      </c>
      <c r="E12" s="60"/>
      <c r="F12" s="9"/>
      <c r="G12" s="44" t="s">
        <v>104</v>
      </c>
      <c r="H12" s="44" t="s">
        <v>18</v>
      </c>
      <c r="I12" s="44" t="s">
        <v>104</v>
      </c>
      <c r="J12" s="44" t="s">
        <v>19</v>
      </c>
      <c r="K12" s="4">
        <v>2</v>
      </c>
      <c r="L12" s="4">
        <v>400</v>
      </c>
      <c r="M12" s="13">
        <f t="shared" si="0"/>
        <v>800</v>
      </c>
      <c r="N12" s="22">
        <f t="shared" si="1"/>
        <v>40</v>
      </c>
      <c r="O12" s="22">
        <f t="shared" si="2"/>
        <v>2.8000000000000003</v>
      </c>
    </row>
    <row r="13" spans="1:15" s="31" customFormat="1" ht="14.25">
      <c r="A13" s="55">
        <v>11</v>
      </c>
      <c r="B13" s="4" t="s">
        <v>118</v>
      </c>
      <c r="C13" s="56" t="s">
        <v>15</v>
      </c>
      <c r="D13" s="13" t="s">
        <v>117</v>
      </c>
      <c r="E13" s="60"/>
      <c r="F13" s="9"/>
      <c r="G13" s="44" t="s">
        <v>104</v>
      </c>
      <c r="H13" s="44" t="s">
        <v>18</v>
      </c>
      <c r="I13" s="44" t="s">
        <v>104</v>
      </c>
      <c r="J13" s="44" t="s">
        <v>19</v>
      </c>
      <c r="K13" s="4">
        <v>1.8</v>
      </c>
      <c r="L13" s="4">
        <v>400</v>
      </c>
      <c r="M13" s="13">
        <f t="shared" si="0"/>
        <v>720</v>
      </c>
      <c r="N13" s="22">
        <f t="shared" si="1"/>
        <v>36</v>
      </c>
      <c r="O13" s="22">
        <f t="shared" si="2"/>
        <v>2.5200000000000005</v>
      </c>
    </row>
    <row r="14" spans="1:15" s="31" customFormat="1" ht="14.25">
      <c r="A14" s="55">
        <v>12</v>
      </c>
      <c r="B14" s="4" t="s">
        <v>119</v>
      </c>
      <c r="C14" s="56" t="s">
        <v>15</v>
      </c>
      <c r="D14" s="13" t="s">
        <v>120</v>
      </c>
      <c r="E14" s="60"/>
      <c r="F14" s="9"/>
      <c r="G14" s="44" t="s">
        <v>104</v>
      </c>
      <c r="H14" s="44" t="s">
        <v>18</v>
      </c>
      <c r="I14" s="44" t="s">
        <v>104</v>
      </c>
      <c r="J14" s="44" t="s">
        <v>19</v>
      </c>
      <c r="K14" s="4">
        <v>1.5</v>
      </c>
      <c r="L14" s="4">
        <v>400</v>
      </c>
      <c r="M14" s="13">
        <f t="shared" si="0"/>
        <v>600</v>
      </c>
      <c r="N14" s="22">
        <f t="shared" si="1"/>
        <v>30</v>
      </c>
      <c r="O14" s="22">
        <f t="shared" si="2"/>
        <v>2.1</v>
      </c>
    </row>
    <row r="15" spans="1:15" s="31" customFormat="1" ht="14.25">
      <c r="A15" s="55">
        <v>13</v>
      </c>
      <c r="B15" s="4" t="s">
        <v>114</v>
      </c>
      <c r="C15" s="56" t="s">
        <v>15</v>
      </c>
      <c r="D15" s="13" t="s">
        <v>121</v>
      </c>
      <c r="E15" s="60"/>
      <c r="F15" s="9"/>
      <c r="G15" s="44" t="s">
        <v>104</v>
      </c>
      <c r="H15" s="44" t="s">
        <v>18</v>
      </c>
      <c r="I15" s="44" t="s">
        <v>104</v>
      </c>
      <c r="J15" s="44" t="s">
        <v>19</v>
      </c>
      <c r="K15" s="4">
        <v>1.9</v>
      </c>
      <c r="L15" s="4">
        <v>400</v>
      </c>
      <c r="M15" s="13">
        <f t="shared" si="0"/>
        <v>760</v>
      </c>
      <c r="N15" s="22">
        <f t="shared" si="1"/>
        <v>38</v>
      </c>
      <c r="O15" s="22">
        <f t="shared" si="2"/>
        <v>2.66</v>
      </c>
    </row>
    <row r="16" spans="1:15" s="31" customFormat="1" ht="14.25">
      <c r="A16" s="55">
        <v>14</v>
      </c>
      <c r="B16" s="4" t="s">
        <v>122</v>
      </c>
      <c r="C16" s="56" t="s">
        <v>15</v>
      </c>
      <c r="D16" s="13" t="s">
        <v>117</v>
      </c>
      <c r="E16" s="60"/>
      <c r="F16" s="9"/>
      <c r="G16" s="44" t="s">
        <v>104</v>
      </c>
      <c r="H16" s="44" t="s">
        <v>18</v>
      </c>
      <c r="I16" s="44" t="s">
        <v>104</v>
      </c>
      <c r="J16" s="44" t="s">
        <v>19</v>
      </c>
      <c r="K16" s="4">
        <v>1.5</v>
      </c>
      <c r="L16" s="4">
        <v>400</v>
      </c>
      <c r="M16" s="13">
        <f t="shared" si="0"/>
        <v>600</v>
      </c>
      <c r="N16" s="22">
        <f t="shared" si="1"/>
        <v>30</v>
      </c>
      <c r="O16" s="22">
        <f t="shared" si="2"/>
        <v>2.1</v>
      </c>
    </row>
    <row r="17" spans="1:15" s="31" customFormat="1" ht="14.25">
      <c r="A17" s="55">
        <v>15</v>
      </c>
      <c r="B17" s="4" t="s">
        <v>123</v>
      </c>
      <c r="C17" s="56" t="s">
        <v>15</v>
      </c>
      <c r="D17" s="13" t="s">
        <v>106</v>
      </c>
      <c r="E17" s="60"/>
      <c r="F17" s="9"/>
      <c r="G17" s="44" t="s">
        <v>104</v>
      </c>
      <c r="H17" s="44" t="s">
        <v>18</v>
      </c>
      <c r="I17" s="44" t="s">
        <v>104</v>
      </c>
      <c r="J17" s="44" t="s">
        <v>19</v>
      </c>
      <c r="K17" s="4">
        <v>1.8</v>
      </c>
      <c r="L17" s="4">
        <v>400</v>
      </c>
      <c r="M17" s="13">
        <f t="shared" si="0"/>
        <v>720</v>
      </c>
      <c r="N17" s="22">
        <f t="shared" si="1"/>
        <v>36</v>
      </c>
      <c r="O17" s="22">
        <f t="shared" si="2"/>
        <v>2.5200000000000005</v>
      </c>
    </row>
    <row r="18" spans="1:15" s="31" customFormat="1" ht="14.25">
      <c r="A18" s="55">
        <v>16</v>
      </c>
      <c r="B18" s="4" t="s">
        <v>124</v>
      </c>
      <c r="C18" s="56" t="s">
        <v>15</v>
      </c>
      <c r="D18" s="13" t="s">
        <v>125</v>
      </c>
      <c r="E18" s="60"/>
      <c r="F18" s="9"/>
      <c r="G18" s="44" t="s">
        <v>104</v>
      </c>
      <c r="H18" s="44" t="s">
        <v>18</v>
      </c>
      <c r="I18" s="44" t="s">
        <v>104</v>
      </c>
      <c r="J18" s="44" t="s">
        <v>19</v>
      </c>
      <c r="K18" s="4">
        <v>1.65</v>
      </c>
      <c r="L18" s="4">
        <v>400</v>
      </c>
      <c r="M18" s="13">
        <f t="shared" si="0"/>
        <v>660</v>
      </c>
      <c r="N18" s="22">
        <f t="shared" si="1"/>
        <v>33</v>
      </c>
      <c r="O18" s="22">
        <f t="shared" si="2"/>
        <v>2.31</v>
      </c>
    </row>
    <row r="19" spans="1:15" s="31" customFormat="1" ht="14.25">
      <c r="A19" s="55">
        <v>17</v>
      </c>
      <c r="B19" s="4" t="s">
        <v>126</v>
      </c>
      <c r="C19" s="56" t="s">
        <v>15</v>
      </c>
      <c r="D19" s="13" t="s">
        <v>127</v>
      </c>
      <c r="E19" s="60"/>
      <c r="F19" s="9"/>
      <c r="G19" s="44" t="s">
        <v>104</v>
      </c>
      <c r="H19" s="44" t="s">
        <v>18</v>
      </c>
      <c r="I19" s="44" t="s">
        <v>104</v>
      </c>
      <c r="J19" s="44" t="s">
        <v>19</v>
      </c>
      <c r="K19" s="4">
        <v>1.5</v>
      </c>
      <c r="L19" s="4">
        <v>400</v>
      </c>
      <c r="M19" s="13">
        <f t="shared" si="0"/>
        <v>600</v>
      </c>
      <c r="N19" s="22">
        <f t="shared" si="1"/>
        <v>30</v>
      </c>
      <c r="O19" s="22">
        <f t="shared" si="2"/>
        <v>2.1</v>
      </c>
    </row>
    <row r="20" spans="1:15" s="31" customFormat="1" ht="14.25">
      <c r="A20" s="55">
        <v>18</v>
      </c>
      <c r="B20" s="4" t="s">
        <v>128</v>
      </c>
      <c r="C20" s="56" t="s">
        <v>15</v>
      </c>
      <c r="D20" s="13" t="s">
        <v>38</v>
      </c>
      <c r="E20" s="60"/>
      <c r="F20" s="9"/>
      <c r="G20" s="44" t="s">
        <v>104</v>
      </c>
      <c r="H20" s="44" t="s">
        <v>18</v>
      </c>
      <c r="I20" s="44" t="s">
        <v>104</v>
      </c>
      <c r="J20" s="44" t="s">
        <v>19</v>
      </c>
      <c r="K20" s="4">
        <v>2.1</v>
      </c>
      <c r="L20" s="4">
        <v>400</v>
      </c>
      <c r="M20" s="13">
        <f t="shared" si="0"/>
        <v>840</v>
      </c>
      <c r="N20" s="22">
        <f t="shared" si="1"/>
        <v>42</v>
      </c>
      <c r="O20" s="22">
        <f t="shared" si="2"/>
        <v>2.9400000000000004</v>
      </c>
    </row>
    <row r="21" spans="1:15" s="31" customFormat="1" ht="14.25">
      <c r="A21" s="55">
        <v>19</v>
      </c>
      <c r="B21" s="4" t="s">
        <v>129</v>
      </c>
      <c r="C21" s="56" t="s">
        <v>15</v>
      </c>
      <c r="D21" s="13" t="s">
        <v>130</v>
      </c>
      <c r="E21" s="60"/>
      <c r="F21" s="9"/>
      <c r="G21" s="44" t="s">
        <v>104</v>
      </c>
      <c r="H21" s="44" t="s">
        <v>18</v>
      </c>
      <c r="I21" s="44" t="s">
        <v>104</v>
      </c>
      <c r="J21" s="44" t="s">
        <v>19</v>
      </c>
      <c r="K21" s="4">
        <v>2.45</v>
      </c>
      <c r="L21" s="4">
        <v>400</v>
      </c>
      <c r="M21" s="13">
        <f t="shared" si="0"/>
        <v>980.0000000000001</v>
      </c>
      <c r="N21" s="22">
        <f t="shared" si="1"/>
        <v>49.00000000000001</v>
      </c>
      <c r="O21" s="22">
        <f t="shared" si="2"/>
        <v>3.4300000000000006</v>
      </c>
    </row>
    <row r="22" spans="1:15" s="31" customFormat="1" ht="14.25">
      <c r="A22" s="55">
        <v>20</v>
      </c>
      <c r="B22" s="4" t="s">
        <v>131</v>
      </c>
      <c r="C22" s="56" t="s">
        <v>15</v>
      </c>
      <c r="D22" s="13" t="s">
        <v>117</v>
      </c>
      <c r="E22" s="60"/>
      <c r="F22" s="9"/>
      <c r="G22" s="44" t="s">
        <v>104</v>
      </c>
      <c r="H22" s="44" t="s">
        <v>18</v>
      </c>
      <c r="I22" s="44" t="s">
        <v>104</v>
      </c>
      <c r="J22" s="44" t="s">
        <v>19</v>
      </c>
      <c r="K22" s="4">
        <v>1.5</v>
      </c>
      <c r="L22" s="4">
        <v>400</v>
      </c>
      <c r="M22" s="13">
        <f t="shared" si="0"/>
        <v>600</v>
      </c>
      <c r="N22" s="22">
        <f t="shared" si="1"/>
        <v>30</v>
      </c>
      <c r="O22" s="22">
        <f t="shared" si="2"/>
        <v>2.1</v>
      </c>
    </row>
    <row r="23" spans="1:15" s="31" customFormat="1" ht="14.25">
      <c r="A23" s="55">
        <v>21</v>
      </c>
      <c r="B23" s="4" t="s">
        <v>132</v>
      </c>
      <c r="C23" s="56" t="s">
        <v>15</v>
      </c>
      <c r="D23" s="13" t="s">
        <v>133</v>
      </c>
      <c r="E23" s="60"/>
      <c r="F23" s="9"/>
      <c r="G23" s="44" t="s">
        <v>104</v>
      </c>
      <c r="H23" s="44" t="s">
        <v>18</v>
      </c>
      <c r="I23" s="44" t="s">
        <v>104</v>
      </c>
      <c r="J23" s="44" t="s">
        <v>19</v>
      </c>
      <c r="K23" s="4">
        <v>1</v>
      </c>
      <c r="L23" s="4">
        <v>400</v>
      </c>
      <c r="M23" s="13">
        <f t="shared" si="0"/>
        <v>400</v>
      </c>
      <c r="N23" s="22">
        <f t="shared" si="1"/>
        <v>20</v>
      </c>
      <c r="O23" s="22">
        <f t="shared" si="2"/>
        <v>1.4000000000000001</v>
      </c>
    </row>
    <row r="24" spans="1:15" s="31" customFormat="1" ht="14.25">
      <c r="A24" s="55">
        <v>22</v>
      </c>
      <c r="B24" s="4" t="s">
        <v>134</v>
      </c>
      <c r="C24" s="56" t="s">
        <v>15</v>
      </c>
      <c r="D24" s="13" t="s">
        <v>22</v>
      </c>
      <c r="E24" s="60"/>
      <c r="F24" s="9"/>
      <c r="G24" s="44" t="s">
        <v>104</v>
      </c>
      <c r="H24" s="44" t="s">
        <v>18</v>
      </c>
      <c r="I24" s="44" t="s">
        <v>104</v>
      </c>
      <c r="J24" s="44" t="s">
        <v>19</v>
      </c>
      <c r="K24" s="4">
        <v>5</v>
      </c>
      <c r="L24" s="4">
        <v>400</v>
      </c>
      <c r="M24" s="13">
        <f t="shared" si="0"/>
        <v>2000</v>
      </c>
      <c r="N24" s="22">
        <f t="shared" si="1"/>
        <v>100</v>
      </c>
      <c r="O24" s="22">
        <f t="shared" si="2"/>
        <v>7.000000000000001</v>
      </c>
    </row>
    <row r="25" spans="1:15" s="31" customFormat="1" ht="14.25">
      <c r="A25" s="55">
        <v>23</v>
      </c>
      <c r="B25" s="4" t="s">
        <v>135</v>
      </c>
      <c r="C25" s="56" t="s">
        <v>15</v>
      </c>
      <c r="D25" s="13" t="s">
        <v>136</v>
      </c>
      <c r="E25" s="60"/>
      <c r="F25" s="9"/>
      <c r="G25" s="44" t="s">
        <v>104</v>
      </c>
      <c r="H25" s="44" t="s">
        <v>18</v>
      </c>
      <c r="I25" s="44" t="s">
        <v>104</v>
      </c>
      <c r="J25" s="44" t="s">
        <v>19</v>
      </c>
      <c r="K25" s="4">
        <v>2.1</v>
      </c>
      <c r="L25" s="4">
        <v>400</v>
      </c>
      <c r="M25" s="13">
        <f t="shared" si="0"/>
        <v>840</v>
      </c>
      <c r="N25" s="22">
        <f t="shared" si="1"/>
        <v>42</v>
      </c>
      <c r="O25" s="22">
        <f t="shared" si="2"/>
        <v>2.9400000000000004</v>
      </c>
    </row>
    <row r="26" spans="1:15" s="31" customFormat="1" ht="14.25">
      <c r="A26" s="55">
        <v>24</v>
      </c>
      <c r="B26" s="4" t="s">
        <v>137</v>
      </c>
      <c r="C26" s="56" t="s">
        <v>15</v>
      </c>
      <c r="D26" s="13" t="s">
        <v>138</v>
      </c>
      <c r="E26" s="60"/>
      <c r="F26" s="9"/>
      <c r="G26" s="44" t="s">
        <v>104</v>
      </c>
      <c r="H26" s="44" t="s">
        <v>18</v>
      </c>
      <c r="I26" s="44" t="s">
        <v>104</v>
      </c>
      <c r="J26" s="44" t="s">
        <v>19</v>
      </c>
      <c r="K26" s="4">
        <v>3</v>
      </c>
      <c r="L26" s="4">
        <v>400</v>
      </c>
      <c r="M26" s="13">
        <f t="shared" si="0"/>
        <v>1200</v>
      </c>
      <c r="N26" s="22">
        <f t="shared" si="1"/>
        <v>60</v>
      </c>
      <c r="O26" s="22">
        <f t="shared" si="2"/>
        <v>4.2</v>
      </c>
    </row>
    <row r="27" spans="1:15" s="31" customFormat="1" ht="14.25">
      <c r="A27" s="55">
        <v>25</v>
      </c>
      <c r="B27" s="4" t="s">
        <v>139</v>
      </c>
      <c r="C27" s="56" t="s">
        <v>15</v>
      </c>
      <c r="D27" s="13" t="s">
        <v>125</v>
      </c>
      <c r="E27" s="60"/>
      <c r="F27" s="9"/>
      <c r="G27" s="44" t="s">
        <v>104</v>
      </c>
      <c r="H27" s="44" t="s">
        <v>18</v>
      </c>
      <c r="I27" s="44" t="s">
        <v>104</v>
      </c>
      <c r="J27" s="44" t="s">
        <v>19</v>
      </c>
      <c r="K27" s="4">
        <v>4</v>
      </c>
      <c r="L27" s="4">
        <v>400</v>
      </c>
      <c r="M27" s="13">
        <f t="shared" si="0"/>
        <v>1600</v>
      </c>
      <c r="N27" s="22">
        <f t="shared" si="1"/>
        <v>80</v>
      </c>
      <c r="O27" s="22">
        <f t="shared" si="2"/>
        <v>5.6000000000000005</v>
      </c>
    </row>
    <row r="28" spans="1:15" s="31" customFormat="1" ht="14.25">
      <c r="A28" s="55">
        <v>26</v>
      </c>
      <c r="B28" s="4" t="s">
        <v>140</v>
      </c>
      <c r="C28" s="56" t="s">
        <v>15</v>
      </c>
      <c r="D28" s="13" t="s">
        <v>141</v>
      </c>
      <c r="E28" s="60"/>
      <c r="F28" s="9"/>
      <c r="G28" s="44" t="s">
        <v>104</v>
      </c>
      <c r="H28" s="44" t="s">
        <v>18</v>
      </c>
      <c r="I28" s="44" t="s">
        <v>104</v>
      </c>
      <c r="J28" s="44" t="s">
        <v>19</v>
      </c>
      <c r="K28" s="4">
        <v>1.5</v>
      </c>
      <c r="L28" s="4">
        <v>400</v>
      </c>
      <c r="M28" s="13">
        <f t="shared" si="0"/>
        <v>600</v>
      </c>
      <c r="N28" s="22">
        <f t="shared" si="1"/>
        <v>30</v>
      </c>
      <c r="O28" s="22">
        <f t="shared" si="2"/>
        <v>2.1</v>
      </c>
    </row>
    <row r="29" spans="1:15" s="31" customFormat="1" ht="14.25">
      <c r="A29" s="55">
        <v>27</v>
      </c>
      <c r="B29" s="4" t="s">
        <v>142</v>
      </c>
      <c r="C29" s="56" t="s">
        <v>15</v>
      </c>
      <c r="D29" s="13" t="s">
        <v>111</v>
      </c>
      <c r="E29" s="60"/>
      <c r="F29" s="9"/>
      <c r="G29" s="44" t="s">
        <v>104</v>
      </c>
      <c r="H29" s="44" t="s">
        <v>18</v>
      </c>
      <c r="I29" s="44" t="s">
        <v>104</v>
      </c>
      <c r="J29" s="44" t="s">
        <v>19</v>
      </c>
      <c r="K29" s="4">
        <v>1.6</v>
      </c>
      <c r="L29" s="4">
        <v>400</v>
      </c>
      <c r="M29" s="13">
        <f t="shared" si="0"/>
        <v>640</v>
      </c>
      <c r="N29" s="22">
        <f t="shared" si="1"/>
        <v>32</v>
      </c>
      <c r="O29" s="22">
        <f t="shared" si="2"/>
        <v>2.24</v>
      </c>
    </row>
    <row r="30" spans="1:15" s="31" customFormat="1" ht="14.25">
      <c r="A30" s="55">
        <v>28</v>
      </c>
      <c r="B30" s="4" t="s">
        <v>143</v>
      </c>
      <c r="C30" s="56" t="s">
        <v>15</v>
      </c>
      <c r="D30" s="13" t="s">
        <v>144</v>
      </c>
      <c r="E30" s="60"/>
      <c r="F30" s="9"/>
      <c r="G30" s="44" t="s">
        <v>104</v>
      </c>
      <c r="H30" s="44" t="s">
        <v>18</v>
      </c>
      <c r="I30" s="44" t="s">
        <v>104</v>
      </c>
      <c r="J30" s="44" t="s">
        <v>19</v>
      </c>
      <c r="K30" s="4">
        <v>1.7</v>
      </c>
      <c r="L30" s="4">
        <v>400</v>
      </c>
      <c r="M30" s="13">
        <f t="shared" si="0"/>
        <v>680</v>
      </c>
      <c r="N30" s="22">
        <f t="shared" si="1"/>
        <v>34</v>
      </c>
      <c r="O30" s="22">
        <f t="shared" si="2"/>
        <v>2.3800000000000003</v>
      </c>
    </row>
    <row r="31" spans="1:15" s="31" customFormat="1" ht="14.25">
      <c r="A31" s="55">
        <v>29</v>
      </c>
      <c r="B31" s="4" t="s">
        <v>145</v>
      </c>
      <c r="C31" s="56" t="s">
        <v>15</v>
      </c>
      <c r="D31" s="13" t="s">
        <v>141</v>
      </c>
      <c r="E31" s="60"/>
      <c r="F31" s="9"/>
      <c r="G31" s="44" t="s">
        <v>104</v>
      </c>
      <c r="H31" s="44" t="s">
        <v>18</v>
      </c>
      <c r="I31" s="44" t="s">
        <v>104</v>
      </c>
      <c r="J31" s="44" t="s">
        <v>19</v>
      </c>
      <c r="K31" s="4">
        <v>1.7</v>
      </c>
      <c r="L31" s="4">
        <v>400</v>
      </c>
      <c r="M31" s="13">
        <f t="shared" si="0"/>
        <v>680</v>
      </c>
      <c r="N31" s="22">
        <f t="shared" si="1"/>
        <v>34</v>
      </c>
      <c r="O31" s="22">
        <f t="shared" si="2"/>
        <v>2.3800000000000003</v>
      </c>
    </row>
    <row r="32" spans="1:15" s="31" customFormat="1" ht="14.25">
      <c r="A32" s="55">
        <v>30</v>
      </c>
      <c r="B32" s="4" t="s">
        <v>146</v>
      </c>
      <c r="C32" s="56" t="s">
        <v>15</v>
      </c>
      <c r="D32" s="13" t="s">
        <v>108</v>
      </c>
      <c r="E32" s="60"/>
      <c r="F32" s="9"/>
      <c r="G32" s="44" t="s">
        <v>104</v>
      </c>
      <c r="H32" s="44" t="s">
        <v>18</v>
      </c>
      <c r="I32" s="44" t="s">
        <v>104</v>
      </c>
      <c r="J32" s="44" t="s">
        <v>19</v>
      </c>
      <c r="K32" s="4">
        <v>1.8</v>
      </c>
      <c r="L32" s="4">
        <v>400</v>
      </c>
      <c r="M32" s="13">
        <f t="shared" si="0"/>
        <v>720</v>
      </c>
      <c r="N32" s="22">
        <f t="shared" si="1"/>
        <v>36</v>
      </c>
      <c r="O32" s="22">
        <f t="shared" si="2"/>
        <v>2.5200000000000005</v>
      </c>
    </row>
    <row r="33" spans="1:15" s="31" customFormat="1" ht="14.25">
      <c r="A33" s="55">
        <v>31</v>
      </c>
      <c r="B33" s="4" t="s">
        <v>147</v>
      </c>
      <c r="C33" s="56" t="s">
        <v>15</v>
      </c>
      <c r="D33" s="13" t="s">
        <v>127</v>
      </c>
      <c r="E33" s="60"/>
      <c r="F33" s="9"/>
      <c r="G33" s="44" t="s">
        <v>104</v>
      </c>
      <c r="H33" s="44" t="s">
        <v>18</v>
      </c>
      <c r="I33" s="44" t="s">
        <v>104</v>
      </c>
      <c r="J33" s="44" t="s">
        <v>19</v>
      </c>
      <c r="K33" s="4">
        <v>4</v>
      </c>
      <c r="L33" s="4">
        <v>400</v>
      </c>
      <c r="M33" s="13">
        <f t="shared" si="0"/>
        <v>1600</v>
      </c>
      <c r="N33" s="22">
        <f t="shared" si="1"/>
        <v>80</v>
      </c>
      <c r="O33" s="22">
        <f t="shared" si="2"/>
        <v>5.6000000000000005</v>
      </c>
    </row>
    <row r="34" spans="1:15" s="31" customFormat="1" ht="14.25">
      <c r="A34" s="55">
        <v>32</v>
      </c>
      <c r="B34" s="4" t="s">
        <v>148</v>
      </c>
      <c r="C34" s="56" t="s">
        <v>15</v>
      </c>
      <c r="D34" s="13" t="s">
        <v>141</v>
      </c>
      <c r="E34" s="60"/>
      <c r="F34" s="9"/>
      <c r="G34" s="44" t="s">
        <v>104</v>
      </c>
      <c r="H34" s="44" t="s">
        <v>18</v>
      </c>
      <c r="I34" s="44" t="s">
        <v>104</v>
      </c>
      <c r="J34" s="44" t="s">
        <v>19</v>
      </c>
      <c r="K34" s="4">
        <v>1.6</v>
      </c>
      <c r="L34" s="4">
        <v>400</v>
      </c>
      <c r="M34" s="13">
        <f t="shared" si="0"/>
        <v>640</v>
      </c>
      <c r="N34" s="22">
        <f t="shared" si="1"/>
        <v>32</v>
      </c>
      <c r="O34" s="22">
        <f t="shared" si="2"/>
        <v>2.24</v>
      </c>
    </row>
    <row r="35" spans="1:15" s="31" customFormat="1" ht="14.25">
      <c r="A35" s="55">
        <v>33</v>
      </c>
      <c r="B35" s="4" t="s">
        <v>149</v>
      </c>
      <c r="C35" s="56" t="s">
        <v>15</v>
      </c>
      <c r="D35" s="13" t="s">
        <v>141</v>
      </c>
      <c r="E35" s="60"/>
      <c r="F35" s="9"/>
      <c r="G35" s="44" t="s">
        <v>104</v>
      </c>
      <c r="H35" s="44" t="s">
        <v>18</v>
      </c>
      <c r="I35" s="44" t="s">
        <v>104</v>
      </c>
      <c r="J35" s="44" t="s">
        <v>19</v>
      </c>
      <c r="K35" s="4">
        <v>1.6</v>
      </c>
      <c r="L35" s="4">
        <v>400</v>
      </c>
      <c r="M35" s="13">
        <f t="shared" si="0"/>
        <v>640</v>
      </c>
      <c r="N35" s="22">
        <f t="shared" si="1"/>
        <v>32</v>
      </c>
      <c r="O35" s="22">
        <f t="shared" si="2"/>
        <v>2.24</v>
      </c>
    </row>
    <row r="36" spans="1:15" s="31" customFormat="1" ht="14.25">
      <c r="A36" s="55">
        <v>34</v>
      </c>
      <c r="B36" s="4" t="s">
        <v>105</v>
      </c>
      <c r="C36" s="56" t="s">
        <v>15</v>
      </c>
      <c r="D36" s="13" t="s">
        <v>125</v>
      </c>
      <c r="E36" s="60"/>
      <c r="F36" s="9"/>
      <c r="G36" s="44" t="s">
        <v>104</v>
      </c>
      <c r="H36" s="44" t="s">
        <v>18</v>
      </c>
      <c r="I36" s="44" t="s">
        <v>104</v>
      </c>
      <c r="J36" s="44" t="s">
        <v>19</v>
      </c>
      <c r="K36" s="4">
        <v>2.1</v>
      </c>
      <c r="L36" s="4">
        <v>400</v>
      </c>
      <c r="M36" s="13">
        <f t="shared" si="0"/>
        <v>840</v>
      </c>
      <c r="N36" s="22">
        <f t="shared" si="1"/>
        <v>42</v>
      </c>
      <c r="O36" s="22">
        <f t="shared" si="2"/>
        <v>2.9400000000000004</v>
      </c>
    </row>
    <row r="37" spans="1:15" s="31" customFormat="1" ht="14.25">
      <c r="A37" s="55">
        <v>35</v>
      </c>
      <c r="B37" s="4" t="s">
        <v>150</v>
      </c>
      <c r="C37" s="56" t="s">
        <v>15</v>
      </c>
      <c r="D37" s="4" t="s">
        <v>108</v>
      </c>
      <c r="E37" s="60"/>
      <c r="F37" s="9"/>
      <c r="G37" s="44" t="s">
        <v>104</v>
      </c>
      <c r="H37" s="44" t="s">
        <v>18</v>
      </c>
      <c r="I37" s="44" t="s">
        <v>104</v>
      </c>
      <c r="J37" s="44" t="s">
        <v>19</v>
      </c>
      <c r="K37" s="4">
        <v>1.5</v>
      </c>
      <c r="L37" s="4">
        <v>400</v>
      </c>
      <c r="M37" s="13">
        <f t="shared" si="0"/>
        <v>600</v>
      </c>
      <c r="N37" s="22">
        <f t="shared" si="1"/>
        <v>30</v>
      </c>
      <c r="O37" s="22">
        <f t="shared" si="2"/>
        <v>2.1</v>
      </c>
    </row>
    <row r="38" spans="1:15" s="31" customFormat="1" ht="14.25">
      <c r="A38" s="55">
        <v>36</v>
      </c>
      <c r="B38" s="4" t="s">
        <v>151</v>
      </c>
      <c r="C38" s="56" t="s">
        <v>15</v>
      </c>
      <c r="D38" s="4" t="s">
        <v>108</v>
      </c>
      <c r="E38" s="60"/>
      <c r="F38" s="9"/>
      <c r="G38" s="44" t="s">
        <v>104</v>
      </c>
      <c r="H38" s="44" t="s">
        <v>18</v>
      </c>
      <c r="I38" s="44" t="s">
        <v>104</v>
      </c>
      <c r="J38" s="44" t="s">
        <v>19</v>
      </c>
      <c r="K38" s="4">
        <v>1.6</v>
      </c>
      <c r="L38" s="4">
        <v>400</v>
      </c>
      <c r="M38" s="13">
        <f t="shared" si="0"/>
        <v>640</v>
      </c>
      <c r="N38" s="22">
        <f t="shared" si="1"/>
        <v>32</v>
      </c>
      <c r="O38" s="22">
        <f t="shared" si="2"/>
        <v>2.24</v>
      </c>
    </row>
    <row r="39" spans="1:15" s="31" customFormat="1" ht="14.25">
      <c r="A39" s="55">
        <v>37</v>
      </c>
      <c r="B39" s="4" t="s">
        <v>152</v>
      </c>
      <c r="C39" s="56" t="s">
        <v>15</v>
      </c>
      <c r="D39" s="4" t="s">
        <v>106</v>
      </c>
      <c r="E39" s="60"/>
      <c r="F39" s="9"/>
      <c r="G39" s="44" t="s">
        <v>104</v>
      </c>
      <c r="H39" s="44" t="s">
        <v>18</v>
      </c>
      <c r="I39" s="44" t="s">
        <v>104</v>
      </c>
      <c r="J39" s="44" t="s">
        <v>19</v>
      </c>
      <c r="K39" s="4">
        <v>2.1</v>
      </c>
      <c r="L39" s="4">
        <v>400</v>
      </c>
      <c r="M39" s="13">
        <f t="shared" si="0"/>
        <v>840</v>
      </c>
      <c r="N39" s="22">
        <f t="shared" si="1"/>
        <v>42</v>
      </c>
      <c r="O39" s="22">
        <f t="shared" si="2"/>
        <v>2.9400000000000004</v>
      </c>
    </row>
    <row r="40" spans="1:15" s="31" customFormat="1" ht="14.25">
      <c r="A40" s="55">
        <v>38</v>
      </c>
      <c r="B40" s="4" t="s">
        <v>153</v>
      </c>
      <c r="C40" s="56" t="s">
        <v>15</v>
      </c>
      <c r="D40" s="4" t="s">
        <v>22</v>
      </c>
      <c r="E40" s="60"/>
      <c r="F40" s="9"/>
      <c r="G40" s="44" t="s">
        <v>104</v>
      </c>
      <c r="H40" s="44" t="s">
        <v>18</v>
      </c>
      <c r="I40" s="44" t="s">
        <v>104</v>
      </c>
      <c r="J40" s="44" t="s">
        <v>19</v>
      </c>
      <c r="K40" s="4">
        <v>1.8</v>
      </c>
      <c r="L40" s="4">
        <v>400</v>
      </c>
      <c r="M40" s="13">
        <f t="shared" si="0"/>
        <v>720</v>
      </c>
      <c r="N40" s="22">
        <f t="shared" si="1"/>
        <v>36</v>
      </c>
      <c r="O40" s="22">
        <f t="shared" si="2"/>
        <v>2.5200000000000005</v>
      </c>
    </row>
    <row r="41" spans="1:15" s="31" customFormat="1" ht="14.25">
      <c r="A41" s="55">
        <v>39</v>
      </c>
      <c r="B41" s="4" t="s">
        <v>154</v>
      </c>
      <c r="C41" s="56" t="s">
        <v>15</v>
      </c>
      <c r="D41" s="4" t="s">
        <v>127</v>
      </c>
      <c r="E41" s="60"/>
      <c r="F41" s="9"/>
      <c r="G41" s="44" t="s">
        <v>104</v>
      </c>
      <c r="H41" s="44" t="s">
        <v>18</v>
      </c>
      <c r="I41" s="44" t="s">
        <v>104</v>
      </c>
      <c r="J41" s="44" t="s">
        <v>19</v>
      </c>
      <c r="K41" s="4">
        <v>228</v>
      </c>
      <c r="L41" s="4">
        <v>400</v>
      </c>
      <c r="M41" s="13">
        <f t="shared" si="0"/>
        <v>91200</v>
      </c>
      <c r="N41" s="22">
        <f t="shared" si="1"/>
        <v>4560</v>
      </c>
      <c r="O41" s="22">
        <f t="shared" si="2"/>
        <v>319.20000000000005</v>
      </c>
    </row>
    <row r="42" spans="1:15" s="31" customFormat="1" ht="14.25">
      <c r="A42" s="55">
        <v>40</v>
      </c>
      <c r="B42" s="4" t="s">
        <v>155</v>
      </c>
      <c r="C42" s="56" t="s">
        <v>15</v>
      </c>
      <c r="D42" s="4" t="s">
        <v>127</v>
      </c>
      <c r="E42" s="60"/>
      <c r="F42" s="9"/>
      <c r="G42" s="44" t="s">
        <v>104</v>
      </c>
      <c r="H42" s="44" t="s">
        <v>18</v>
      </c>
      <c r="I42" s="44" t="s">
        <v>104</v>
      </c>
      <c r="J42" s="44" t="s">
        <v>19</v>
      </c>
      <c r="K42" s="4">
        <v>3.5</v>
      </c>
      <c r="L42" s="4">
        <v>400</v>
      </c>
      <c r="M42" s="13">
        <f t="shared" si="0"/>
        <v>1400</v>
      </c>
      <c r="N42" s="22">
        <f t="shared" si="1"/>
        <v>70</v>
      </c>
      <c r="O42" s="22">
        <f t="shared" si="2"/>
        <v>4.9</v>
      </c>
    </row>
    <row r="43" spans="1:15" s="31" customFormat="1" ht="14.25">
      <c r="A43" s="55">
        <v>41</v>
      </c>
      <c r="B43" s="4" t="s">
        <v>156</v>
      </c>
      <c r="C43" s="56" t="s">
        <v>15</v>
      </c>
      <c r="D43" s="4" t="s">
        <v>111</v>
      </c>
      <c r="E43" s="60"/>
      <c r="F43" s="9"/>
      <c r="G43" s="44" t="s">
        <v>104</v>
      </c>
      <c r="H43" s="44" t="s">
        <v>18</v>
      </c>
      <c r="I43" s="44" t="s">
        <v>104</v>
      </c>
      <c r="J43" s="44" t="s">
        <v>19</v>
      </c>
      <c r="K43" s="4">
        <v>1.2</v>
      </c>
      <c r="L43" s="4">
        <v>400</v>
      </c>
      <c r="M43" s="13">
        <f t="shared" si="0"/>
        <v>480</v>
      </c>
      <c r="N43" s="22">
        <f t="shared" si="1"/>
        <v>24</v>
      </c>
      <c r="O43" s="22">
        <f t="shared" si="2"/>
        <v>1.6800000000000002</v>
      </c>
    </row>
    <row r="44" spans="1:15" s="31" customFormat="1" ht="14.25">
      <c r="A44" s="55">
        <v>42</v>
      </c>
      <c r="B44" s="4" t="s">
        <v>157</v>
      </c>
      <c r="C44" s="56" t="s">
        <v>15</v>
      </c>
      <c r="D44" s="4" t="s">
        <v>121</v>
      </c>
      <c r="E44" s="60"/>
      <c r="F44" s="9"/>
      <c r="G44" s="44" t="s">
        <v>104</v>
      </c>
      <c r="H44" s="44" t="s">
        <v>18</v>
      </c>
      <c r="I44" s="44" t="s">
        <v>104</v>
      </c>
      <c r="J44" s="44" t="s">
        <v>19</v>
      </c>
      <c r="K44" s="4">
        <v>1.4</v>
      </c>
      <c r="L44" s="4">
        <v>400</v>
      </c>
      <c r="M44" s="13">
        <f t="shared" si="0"/>
        <v>560</v>
      </c>
      <c r="N44" s="22">
        <f t="shared" si="1"/>
        <v>28</v>
      </c>
      <c r="O44" s="22">
        <f t="shared" si="2"/>
        <v>1.9600000000000002</v>
      </c>
    </row>
    <row r="45" spans="1:15" s="31" customFormat="1" ht="14.25">
      <c r="A45" s="55">
        <v>43</v>
      </c>
      <c r="B45" s="4" t="s">
        <v>158</v>
      </c>
      <c r="C45" s="56" t="s">
        <v>15</v>
      </c>
      <c r="D45" s="4" t="s">
        <v>108</v>
      </c>
      <c r="E45" s="60"/>
      <c r="F45" s="9"/>
      <c r="G45" s="44" t="s">
        <v>104</v>
      </c>
      <c r="H45" s="44" t="s">
        <v>18</v>
      </c>
      <c r="I45" s="44" t="s">
        <v>104</v>
      </c>
      <c r="J45" s="44" t="s">
        <v>19</v>
      </c>
      <c r="K45" s="4">
        <v>1.5</v>
      </c>
      <c r="L45" s="4">
        <v>400</v>
      </c>
      <c r="M45" s="13">
        <f t="shared" si="0"/>
        <v>600</v>
      </c>
      <c r="N45" s="22">
        <f t="shared" si="1"/>
        <v>30</v>
      </c>
      <c r="O45" s="22">
        <f t="shared" si="2"/>
        <v>2.1</v>
      </c>
    </row>
    <row r="46" spans="1:15" s="31" customFormat="1" ht="14.25">
      <c r="A46" s="55">
        <v>44</v>
      </c>
      <c r="B46" s="4" t="s">
        <v>159</v>
      </c>
      <c r="C46" s="56" t="s">
        <v>15</v>
      </c>
      <c r="D46" s="4" t="s">
        <v>108</v>
      </c>
      <c r="E46" s="60"/>
      <c r="F46" s="9"/>
      <c r="G46" s="44" t="s">
        <v>104</v>
      </c>
      <c r="H46" s="44" t="s">
        <v>18</v>
      </c>
      <c r="I46" s="44" t="s">
        <v>104</v>
      </c>
      <c r="J46" s="44" t="s">
        <v>19</v>
      </c>
      <c r="K46" s="4">
        <v>3.5</v>
      </c>
      <c r="L46" s="4">
        <v>400</v>
      </c>
      <c r="M46" s="13">
        <f t="shared" si="0"/>
        <v>1400</v>
      </c>
      <c r="N46" s="22">
        <f t="shared" si="1"/>
        <v>70</v>
      </c>
      <c r="O46" s="22">
        <f t="shared" si="2"/>
        <v>4.9</v>
      </c>
    </row>
    <row r="47" spans="1:15" s="31" customFormat="1" ht="14.25">
      <c r="A47" s="55">
        <v>45</v>
      </c>
      <c r="B47" s="4" t="s">
        <v>160</v>
      </c>
      <c r="C47" s="56" t="s">
        <v>15</v>
      </c>
      <c r="D47" s="4" t="s">
        <v>38</v>
      </c>
      <c r="E47" s="60"/>
      <c r="F47" s="9"/>
      <c r="G47" s="44" t="s">
        <v>104</v>
      </c>
      <c r="H47" s="44" t="s">
        <v>18</v>
      </c>
      <c r="I47" s="44" t="s">
        <v>104</v>
      </c>
      <c r="J47" s="44" t="s">
        <v>19</v>
      </c>
      <c r="K47" s="4">
        <v>1.8</v>
      </c>
      <c r="L47" s="4">
        <v>400</v>
      </c>
      <c r="M47" s="13">
        <f t="shared" si="0"/>
        <v>720</v>
      </c>
      <c r="N47" s="22">
        <f t="shared" si="1"/>
        <v>36</v>
      </c>
      <c r="O47" s="22">
        <f t="shared" si="2"/>
        <v>2.5200000000000005</v>
      </c>
    </row>
    <row r="48" spans="1:15" s="31" customFormat="1" ht="14.25">
      <c r="A48" s="55">
        <v>46</v>
      </c>
      <c r="B48" s="4" t="s">
        <v>161</v>
      </c>
      <c r="C48" s="56" t="s">
        <v>15</v>
      </c>
      <c r="D48" s="4" t="s">
        <v>127</v>
      </c>
      <c r="E48" s="60"/>
      <c r="F48" s="9"/>
      <c r="G48" s="44" t="s">
        <v>104</v>
      </c>
      <c r="H48" s="44" t="s">
        <v>18</v>
      </c>
      <c r="I48" s="44" t="s">
        <v>104</v>
      </c>
      <c r="J48" s="44" t="s">
        <v>19</v>
      </c>
      <c r="K48" s="4">
        <v>1.2</v>
      </c>
      <c r="L48" s="4">
        <v>400</v>
      </c>
      <c r="M48" s="13">
        <f t="shared" si="0"/>
        <v>480</v>
      </c>
      <c r="N48" s="22">
        <f t="shared" si="1"/>
        <v>24</v>
      </c>
      <c r="O48" s="22">
        <f t="shared" si="2"/>
        <v>1.6800000000000002</v>
      </c>
    </row>
    <row r="49" spans="1:15" s="31" customFormat="1" ht="14.25">
      <c r="A49" s="55">
        <v>47</v>
      </c>
      <c r="B49" s="4" t="s">
        <v>162</v>
      </c>
      <c r="C49" s="56" t="s">
        <v>15</v>
      </c>
      <c r="D49" s="4" t="s">
        <v>117</v>
      </c>
      <c r="E49" s="60"/>
      <c r="F49" s="9"/>
      <c r="G49" s="44" t="s">
        <v>104</v>
      </c>
      <c r="H49" s="44" t="s">
        <v>18</v>
      </c>
      <c r="I49" s="44" t="s">
        <v>104</v>
      </c>
      <c r="J49" s="44" t="s">
        <v>19</v>
      </c>
      <c r="K49" s="4">
        <v>1.4</v>
      </c>
      <c r="L49" s="4">
        <v>400</v>
      </c>
      <c r="M49" s="13">
        <f t="shared" si="0"/>
        <v>560</v>
      </c>
      <c r="N49" s="22">
        <f t="shared" si="1"/>
        <v>28</v>
      </c>
      <c r="O49" s="22">
        <f t="shared" si="2"/>
        <v>1.9600000000000002</v>
      </c>
    </row>
    <row r="50" spans="1:15" s="31" customFormat="1" ht="14.25">
      <c r="A50" s="55">
        <v>48</v>
      </c>
      <c r="B50" s="4" t="s">
        <v>163</v>
      </c>
      <c r="C50" s="56" t="s">
        <v>15</v>
      </c>
      <c r="D50" s="4" t="s">
        <v>111</v>
      </c>
      <c r="E50" s="60"/>
      <c r="F50" s="9"/>
      <c r="G50" s="44" t="s">
        <v>104</v>
      </c>
      <c r="H50" s="44" t="s">
        <v>18</v>
      </c>
      <c r="I50" s="44" t="s">
        <v>104</v>
      </c>
      <c r="J50" s="44" t="s">
        <v>19</v>
      </c>
      <c r="K50" s="4">
        <v>1.5</v>
      </c>
      <c r="L50" s="4">
        <v>400</v>
      </c>
      <c r="M50" s="13">
        <f t="shared" si="0"/>
        <v>600</v>
      </c>
      <c r="N50" s="22">
        <f t="shared" si="1"/>
        <v>30</v>
      </c>
      <c r="O50" s="22">
        <f t="shared" si="2"/>
        <v>2.1</v>
      </c>
    </row>
    <row r="51" spans="1:15" s="31" customFormat="1" ht="14.25">
      <c r="A51" s="55">
        <v>49</v>
      </c>
      <c r="B51" s="4" t="s">
        <v>164</v>
      </c>
      <c r="C51" s="56" t="s">
        <v>15</v>
      </c>
      <c r="D51" s="4" t="s">
        <v>125</v>
      </c>
      <c r="E51" s="60"/>
      <c r="F51" s="9"/>
      <c r="G51" s="44" t="s">
        <v>104</v>
      </c>
      <c r="H51" s="44" t="s">
        <v>18</v>
      </c>
      <c r="I51" s="44" t="s">
        <v>104</v>
      </c>
      <c r="J51" s="44" t="s">
        <v>19</v>
      </c>
      <c r="K51" s="4">
        <v>1.6</v>
      </c>
      <c r="L51" s="4">
        <v>400</v>
      </c>
      <c r="M51" s="13">
        <f t="shared" si="0"/>
        <v>640</v>
      </c>
      <c r="N51" s="22">
        <f t="shared" si="1"/>
        <v>32</v>
      </c>
      <c r="O51" s="22">
        <f t="shared" si="2"/>
        <v>2.24</v>
      </c>
    </row>
    <row r="52" spans="1:15" s="31" customFormat="1" ht="14.25">
      <c r="A52" s="55">
        <v>50</v>
      </c>
      <c r="B52" s="4" t="s">
        <v>165</v>
      </c>
      <c r="C52" s="56" t="s">
        <v>15</v>
      </c>
      <c r="D52" s="4" t="s">
        <v>121</v>
      </c>
      <c r="E52" s="60"/>
      <c r="F52" s="9"/>
      <c r="G52" s="44" t="s">
        <v>104</v>
      </c>
      <c r="H52" s="44" t="s">
        <v>18</v>
      </c>
      <c r="I52" s="44" t="s">
        <v>104</v>
      </c>
      <c r="J52" s="44" t="s">
        <v>19</v>
      </c>
      <c r="K52" s="4">
        <v>3.5</v>
      </c>
      <c r="L52" s="4">
        <v>400</v>
      </c>
      <c r="M52" s="13">
        <f t="shared" si="0"/>
        <v>1400</v>
      </c>
      <c r="N52" s="22">
        <f t="shared" si="1"/>
        <v>70</v>
      </c>
      <c r="O52" s="22">
        <f t="shared" si="2"/>
        <v>4.9</v>
      </c>
    </row>
    <row r="53" spans="1:15" s="31" customFormat="1" ht="14.25">
      <c r="A53" s="55">
        <v>51</v>
      </c>
      <c r="B53" s="4" t="s">
        <v>166</v>
      </c>
      <c r="C53" s="56" t="s">
        <v>15</v>
      </c>
      <c r="D53" s="4" t="s">
        <v>167</v>
      </c>
      <c r="E53" s="60"/>
      <c r="F53" s="9"/>
      <c r="G53" s="44" t="s">
        <v>104</v>
      </c>
      <c r="H53" s="44" t="s">
        <v>18</v>
      </c>
      <c r="I53" s="44" t="s">
        <v>104</v>
      </c>
      <c r="J53" s="44" t="s">
        <v>19</v>
      </c>
      <c r="K53" s="4">
        <v>2.5</v>
      </c>
      <c r="L53" s="4">
        <v>400</v>
      </c>
      <c r="M53" s="13">
        <f t="shared" si="0"/>
        <v>1000</v>
      </c>
      <c r="N53" s="22">
        <f t="shared" si="1"/>
        <v>50</v>
      </c>
      <c r="O53" s="22">
        <f t="shared" si="2"/>
        <v>3.5000000000000004</v>
      </c>
    </row>
    <row r="54" spans="1:15" s="31" customFormat="1" ht="14.25">
      <c r="A54" s="55">
        <v>52</v>
      </c>
      <c r="B54" s="4" t="s">
        <v>168</v>
      </c>
      <c r="C54" s="56" t="s">
        <v>15</v>
      </c>
      <c r="D54" s="4" t="s">
        <v>141</v>
      </c>
      <c r="E54" s="60"/>
      <c r="F54" s="9"/>
      <c r="G54" s="44" t="s">
        <v>104</v>
      </c>
      <c r="H54" s="44" t="s">
        <v>18</v>
      </c>
      <c r="I54" s="44" t="s">
        <v>104</v>
      </c>
      <c r="J54" s="44" t="s">
        <v>19</v>
      </c>
      <c r="K54" s="4">
        <v>3</v>
      </c>
      <c r="L54" s="4">
        <v>400</v>
      </c>
      <c r="M54" s="13">
        <f t="shared" si="0"/>
        <v>1200</v>
      </c>
      <c r="N54" s="22">
        <f t="shared" si="1"/>
        <v>60</v>
      </c>
      <c r="O54" s="22">
        <f t="shared" si="2"/>
        <v>4.2</v>
      </c>
    </row>
    <row r="55" spans="1:15" s="31" customFormat="1" ht="14.25">
      <c r="A55" s="55">
        <v>53</v>
      </c>
      <c r="B55" s="4" t="s">
        <v>169</v>
      </c>
      <c r="C55" s="56" t="s">
        <v>15</v>
      </c>
      <c r="D55" s="4" t="s">
        <v>125</v>
      </c>
      <c r="E55" s="60"/>
      <c r="F55" s="9"/>
      <c r="G55" s="44" t="s">
        <v>104</v>
      </c>
      <c r="H55" s="44" t="s">
        <v>18</v>
      </c>
      <c r="I55" s="44" t="s">
        <v>104</v>
      </c>
      <c r="J55" s="44" t="s">
        <v>19</v>
      </c>
      <c r="K55" s="4">
        <v>3</v>
      </c>
      <c r="L55" s="4">
        <v>400</v>
      </c>
      <c r="M55" s="13">
        <f t="shared" si="0"/>
        <v>1200</v>
      </c>
      <c r="N55" s="22">
        <f t="shared" si="1"/>
        <v>60</v>
      </c>
      <c r="O55" s="22">
        <f t="shared" si="2"/>
        <v>4.2</v>
      </c>
    </row>
    <row r="56" spans="1:15" s="31" customFormat="1" ht="14.25">
      <c r="A56" s="55">
        <v>54</v>
      </c>
      <c r="B56" s="4" t="s">
        <v>170</v>
      </c>
      <c r="C56" s="56" t="s">
        <v>15</v>
      </c>
      <c r="D56" s="4" t="s">
        <v>121</v>
      </c>
      <c r="E56" s="60"/>
      <c r="F56" s="9"/>
      <c r="G56" s="44" t="s">
        <v>104</v>
      </c>
      <c r="H56" s="44" t="s">
        <v>18</v>
      </c>
      <c r="I56" s="44" t="s">
        <v>104</v>
      </c>
      <c r="J56" s="44" t="s">
        <v>19</v>
      </c>
      <c r="K56" s="4">
        <v>7</v>
      </c>
      <c r="L56" s="4">
        <v>400</v>
      </c>
      <c r="M56" s="13">
        <f t="shared" si="0"/>
        <v>2800</v>
      </c>
      <c r="N56" s="22">
        <f t="shared" si="1"/>
        <v>140</v>
      </c>
      <c r="O56" s="22">
        <f t="shared" si="2"/>
        <v>9.8</v>
      </c>
    </row>
    <row r="57" spans="1:15" s="31" customFormat="1" ht="14.25">
      <c r="A57" s="55">
        <v>55</v>
      </c>
      <c r="B57" s="4" t="s">
        <v>171</v>
      </c>
      <c r="C57" s="56" t="s">
        <v>15</v>
      </c>
      <c r="D57" s="4" t="s">
        <v>127</v>
      </c>
      <c r="E57" s="60"/>
      <c r="F57" s="9"/>
      <c r="G57" s="44" t="s">
        <v>104</v>
      </c>
      <c r="H57" s="44" t="s">
        <v>18</v>
      </c>
      <c r="I57" s="44" t="s">
        <v>104</v>
      </c>
      <c r="J57" s="44" t="s">
        <v>19</v>
      </c>
      <c r="K57" s="4">
        <v>3.5</v>
      </c>
      <c r="L57" s="4">
        <v>400</v>
      </c>
      <c r="M57" s="13">
        <f t="shared" si="0"/>
        <v>1400</v>
      </c>
      <c r="N57" s="22">
        <f t="shared" si="1"/>
        <v>70</v>
      </c>
      <c r="O57" s="22">
        <f t="shared" si="2"/>
        <v>4.9</v>
      </c>
    </row>
    <row r="58" spans="1:15" s="31" customFormat="1" ht="14.25">
      <c r="A58" s="55">
        <v>56</v>
      </c>
      <c r="B58" s="4" t="s">
        <v>172</v>
      </c>
      <c r="C58" s="56" t="s">
        <v>15</v>
      </c>
      <c r="D58" s="4" t="s">
        <v>108</v>
      </c>
      <c r="E58" s="60"/>
      <c r="F58" s="9"/>
      <c r="G58" s="44" t="s">
        <v>104</v>
      </c>
      <c r="H58" s="44" t="s">
        <v>18</v>
      </c>
      <c r="I58" s="44" t="s">
        <v>104</v>
      </c>
      <c r="J58" s="44" t="s">
        <v>19</v>
      </c>
      <c r="K58" s="4">
        <v>2.5</v>
      </c>
      <c r="L58" s="4">
        <v>400</v>
      </c>
      <c r="M58" s="13">
        <f t="shared" si="0"/>
        <v>1000</v>
      </c>
      <c r="N58" s="22">
        <f t="shared" si="1"/>
        <v>50</v>
      </c>
      <c r="O58" s="22">
        <f t="shared" si="2"/>
        <v>3.5000000000000004</v>
      </c>
    </row>
    <row r="59" spans="1:15" s="31" customFormat="1" ht="14.25">
      <c r="A59" s="55">
        <v>57</v>
      </c>
      <c r="B59" s="4" t="s">
        <v>173</v>
      </c>
      <c r="C59" s="56" t="s">
        <v>15</v>
      </c>
      <c r="D59" s="4" t="s">
        <v>141</v>
      </c>
      <c r="E59" s="60"/>
      <c r="F59" s="9"/>
      <c r="G59" s="44" t="s">
        <v>104</v>
      </c>
      <c r="H59" s="44" t="s">
        <v>18</v>
      </c>
      <c r="I59" s="44" t="s">
        <v>104</v>
      </c>
      <c r="J59" s="44" t="s">
        <v>19</v>
      </c>
      <c r="K59" s="4">
        <v>1.6</v>
      </c>
      <c r="L59" s="4">
        <v>400</v>
      </c>
      <c r="M59" s="13">
        <f t="shared" si="0"/>
        <v>640</v>
      </c>
      <c r="N59" s="22">
        <f t="shared" si="1"/>
        <v>32</v>
      </c>
      <c r="O59" s="22">
        <f t="shared" si="2"/>
        <v>2.24</v>
      </c>
    </row>
    <row r="60" spans="1:15" s="31" customFormat="1" ht="14.25">
      <c r="A60" s="55">
        <v>58</v>
      </c>
      <c r="B60" s="4" t="s">
        <v>174</v>
      </c>
      <c r="C60" s="56" t="s">
        <v>15</v>
      </c>
      <c r="D60" s="4" t="s">
        <v>175</v>
      </c>
      <c r="E60" s="60"/>
      <c r="F60" s="9"/>
      <c r="G60" s="44" t="s">
        <v>104</v>
      </c>
      <c r="H60" s="44" t="s">
        <v>18</v>
      </c>
      <c r="I60" s="44" t="s">
        <v>104</v>
      </c>
      <c r="J60" s="44" t="s">
        <v>19</v>
      </c>
      <c r="K60" s="4">
        <v>4</v>
      </c>
      <c r="L60" s="4">
        <v>400</v>
      </c>
      <c r="M60" s="13">
        <f t="shared" si="0"/>
        <v>1600</v>
      </c>
      <c r="N60" s="22">
        <f t="shared" si="1"/>
        <v>80</v>
      </c>
      <c r="O60" s="22">
        <f t="shared" si="2"/>
        <v>5.6000000000000005</v>
      </c>
    </row>
    <row r="61" spans="1:15" s="31" customFormat="1" ht="14.25">
      <c r="A61" s="55">
        <v>59</v>
      </c>
      <c r="B61" s="4" t="s">
        <v>176</v>
      </c>
      <c r="C61" s="56" t="s">
        <v>15</v>
      </c>
      <c r="D61" s="4" t="s">
        <v>120</v>
      </c>
      <c r="E61" s="60"/>
      <c r="F61" s="9"/>
      <c r="G61" s="44" t="s">
        <v>104</v>
      </c>
      <c r="H61" s="44" t="s">
        <v>18</v>
      </c>
      <c r="I61" s="44" t="s">
        <v>104</v>
      </c>
      <c r="J61" s="44" t="s">
        <v>19</v>
      </c>
      <c r="K61" s="4">
        <v>28</v>
      </c>
      <c r="L61" s="4">
        <v>400</v>
      </c>
      <c r="M61" s="13">
        <f t="shared" si="0"/>
        <v>11200</v>
      </c>
      <c r="N61" s="22">
        <f t="shared" si="1"/>
        <v>560</v>
      </c>
      <c r="O61" s="22">
        <f t="shared" si="2"/>
        <v>39.2</v>
      </c>
    </row>
    <row r="62" spans="1:15" s="31" customFormat="1" ht="14.25">
      <c r="A62" s="55">
        <v>60</v>
      </c>
      <c r="B62" s="4" t="s">
        <v>177</v>
      </c>
      <c r="C62" s="56" t="s">
        <v>15</v>
      </c>
      <c r="D62" s="4" t="s">
        <v>125</v>
      </c>
      <c r="E62" s="60"/>
      <c r="F62" s="9"/>
      <c r="G62" s="44" t="s">
        <v>104</v>
      </c>
      <c r="H62" s="44" t="s">
        <v>18</v>
      </c>
      <c r="I62" s="44" t="s">
        <v>104</v>
      </c>
      <c r="J62" s="44" t="s">
        <v>19</v>
      </c>
      <c r="K62" s="4">
        <v>2.5</v>
      </c>
      <c r="L62" s="4">
        <v>400</v>
      </c>
      <c r="M62" s="13">
        <f t="shared" si="0"/>
        <v>1000</v>
      </c>
      <c r="N62" s="22">
        <f t="shared" si="1"/>
        <v>50</v>
      </c>
      <c r="O62" s="22">
        <f t="shared" si="2"/>
        <v>3.5000000000000004</v>
      </c>
    </row>
    <row r="63" spans="1:15" s="31" customFormat="1" ht="14.25">
      <c r="A63" s="55">
        <v>61</v>
      </c>
      <c r="B63" s="4" t="s">
        <v>178</v>
      </c>
      <c r="C63" s="56" t="s">
        <v>15</v>
      </c>
      <c r="D63" s="4" t="s">
        <v>22</v>
      </c>
      <c r="E63" s="60"/>
      <c r="F63" s="9"/>
      <c r="G63" s="44" t="s">
        <v>104</v>
      </c>
      <c r="H63" s="44" t="s">
        <v>18</v>
      </c>
      <c r="I63" s="44" t="s">
        <v>104</v>
      </c>
      <c r="J63" s="44" t="s">
        <v>19</v>
      </c>
      <c r="K63" s="4">
        <v>3</v>
      </c>
      <c r="L63" s="4">
        <v>400</v>
      </c>
      <c r="M63" s="13">
        <f t="shared" si="0"/>
        <v>1200</v>
      </c>
      <c r="N63" s="22">
        <f t="shared" si="1"/>
        <v>60</v>
      </c>
      <c r="O63" s="22">
        <f t="shared" si="2"/>
        <v>4.2</v>
      </c>
    </row>
    <row r="64" spans="1:15" s="31" customFormat="1" ht="14.25">
      <c r="A64" s="55">
        <v>62</v>
      </c>
      <c r="B64" s="4" t="s">
        <v>179</v>
      </c>
      <c r="C64" s="56" t="s">
        <v>15</v>
      </c>
      <c r="D64" s="4" t="s">
        <v>127</v>
      </c>
      <c r="E64" s="60"/>
      <c r="F64" s="9"/>
      <c r="G64" s="44" t="s">
        <v>104</v>
      </c>
      <c r="H64" s="44" t="s">
        <v>18</v>
      </c>
      <c r="I64" s="44" t="s">
        <v>104</v>
      </c>
      <c r="J64" s="44" t="s">
        <v>19</v>
      </c>
      <c r="K64" s="4">
        <v>2.5</v>
      </c>
      <c r="L64" s="4">
        <v>400</v>
      </c>
      <c r="M64" s="13">
        <f t="shared" si="0"/>
        <v>1000</v>
      </c>
      <c r="N64" s="22">
        <f t="shared" si="1"/>
        <v>50</v>
      </c>
      <c r="O64" s="22">
        <f t="shared" si="2"/>
        <v>3.5000000000000004</v>
      </c>
    </row>
    <row r="65" spans="1:15" s="31" customFormat="1" ht="14.25">
      <c r="A65" s="55">
        <v>63</v>
      </c>
      <c r="B65" s="4" t="s">
        <v>180</v>
      </c>
      <c r="C65" s="56" t="s">
        <v>15</v>
      </c>
      <c r="D65" s="4" t="s">
        <v>127</v>
      </c>
      <c r="E65" s="60"/>
      <c r="F65" s="9"/>
      <c r="G65" s="44" t="s">
        <v>104</v>
      </c>
      <c r="H65" s="44" t="s">
        <v>18</v>
      </c>
      <c r="I65" s="44" t="s">
        <v>104</v>
      </c>
      <c r="J65" s="44" t="s">
        <v>19</v>
      </c>
      <c r="K65" s="4">
        <v>1.8</v>
      </c>
      <c r="L65" s="4">
        <v>400</v>
      </c>
      <c r="M65" s="13">
        <f t="shared" si="0"/>
        <v>720</v>
      </c>
      <c r="N65" s="22">
        <f t="shared" si="1"/>
        <v>36</v>
      </c>
      <c r="O65" s="22">
        <f t="shared" si="2"/>
        <v>2.5200000000000005</v>
      </c>
    </row>
    <row r="66" spans="1:15" s="31" customFormat="1" ht="14.25">
      <c r="A66" s="55">
        <v>64</v>
      </c>
      <c r="B66" s="4" t="s">
        <v>181</v>
      </c>
      <c r="C66" s="56" t="s">
        <v>15</v>
      </c>
      <c r="D66" s="4" t="s">
        <v>120</v>
      </c>
      <c r="E66" s="60"/>
      <c r="F66" s="9"/>
      <c r="G66" s="44" t="s">
        <v>104</v>
      </c>
      <c r="H66" s="44" t="s">
        <v>18</v>
      </c>
      <c r="I66" s="44" t="s">
        <v>104</v>
      </c>
      <c r="J66" s="44" t="s">
        <v>19</v>
      </c>
      <c r="K66" s="4">
        <v>4</v>
      </c>
      <c r="L66" s="4">
        <v>400</v>
      </c>
      <c r="M66" s="13">
        <f t="shared" si="0"/>
        <v>1600</v>
      </c>
      <c r="N66" s="22">
        <f t="shared" si="1"/>
        <v>80</v>
      </c>
      <c r="O66" s="22">
        <f t="shared" si="2"/>
        <v>5.6000000000000005</v>
      </c>
    </row>
    <row r="67" spans="1:15" s="31" customFormat="1" ht="14.25">
      <c r="A67" s="55">
        <v>65</v>
      </c>
      <c r="B67" s="4" t="s">
        <v>182</v>
      </c>
      <c r="C67" s="56" t="s">
        <v>15</v>
      </c>
      <c r="D67" s="4" t="s">
        <v>125</v>
      </c>
      <c r="E67" s="60"/>
      <c r="F67" s="9"/>
      <c r="G67" s="44" t="s">
        <v>104</v>
      </c>
      <c r="H67" s="44" t="s">
        <v>18</v>
      </c>
      <c r="I67" s="44" t="s">
        <v>104</v>
      </c>
      <c r="J67" s="44" t="s">
        <v>19</v>
      </c>
      <c r="K67" s="4">
        <v>4</v>
      </c>
      <c r="L67" s="4">
        <v>400</v>
      </c>
      <c r="M67" s="13">
        <f aca="true" t="shared" si="3" ref="M67:M130">K67*L67</f>
        <v>1600</v>
      </c>
      <c r="N67" s="22">
        <f aca="true" t="shared" si="4" ref="N67:N130">M67*0.05</f>
        <v>80</v>
      </c>
      <c r="O67" s="22">
        <f aca="true" t="shared" si="5" ref="O67:O130">N67*0.07</f>
        <v>5.6000000000000005</v>
      </c>
    </row>
    <row r="68" spans="1:15" s="31" customFormat="1" ht="14.25">
      <c r="A68" s="55">
        <v>66</v>
      </c>
      <c r="B68" s="4" t="s">
        <v>183</v>
      </c>
      <c r="C68" s="56" t="s">
        <v>15</v>
      </c>
      <c r="D68" s="4" t="s">
        <v>125</v>
      </c>
      <c r="E68" s="60"/>
      <c r="F68" s="9"/>
      <c r="G68" s="44" t="s">
        <v>104</v>
      </c>
      <c r="H68" s="44" t="s">
        <v>18</v>
      </c>
      <c r="I68" s="44" t="s">
        <v>104</v>
      </c>
      <c r="J68" s="44" t="s">
        <v>19</v>
      </c>
      <c r="K68" s="4">
        <v>1.5</v>
      </c>
      <c r="L68" s="4">
        <v>400</v>
      </c>
      <c r="M68" s="13">
        <f t="shared" si="3"/>
        <v>600</v>
      </c>
      <c r="N68" s="22">
        <f t="shared" si="4"/>
        <v>30</v>
      </c>
      <c r="O68" s="22">
        <f t="shared" si="5"/>
        <v>2.1</v>
      </c>
    </row>
    <row r="69" spans="1:15" s="31" customFormat="1" ht="14.25">
      <c r="A69" s="55">
        <v>67</v>
      </c>
      <c r="B69" s="4" t="s">
        <v>142</v>
      </c>
      <c r="C69" s="56" t="s">
        <v>15</v>
      </c>
      <c r="D69" s="4" t="s">
        <v>127</v>
      </c>
      <c r="E69" s="60"/>
      <c r="F69" s="9"/>
      <c r="G69" s="44" t="s">
        <v>104</v>
      </c>
      <c r="H69" s="44" t="s">
        <v>18</v>
      </c>
      <c r="I69" s="44" t="s">
        <v>104</v>
      </c>
      <c r="J69" s="44" t="s">
        <v>19</v>
      </c>
      <c r="K69" s="4">
        <v>1.7</v>
      </c>
      <c r="L69" s="4">
        <v>400</v>
      </c>
      <c r="M69" s="13">
        <f t="shared" si="3"/>
        <v>680</v>
      </c>
      <c r="N69" s="22">
        <f t="shared" si="4"/>
        <v>34</v>
      </c>
      <c r="O69" s="22">
        <f t="shared" si="5"/>
        <v>2.3800000000000003</v>
      </c>
    </row>
    <row r="70" spans="1:15" s="31" customFormat="1" ht="14.25">
      <c r="A70" s="55">
        <v>68</v>
      </c>
      <c r="B70" s="4" t="s">
        <v>184</v>
      </c>
      <c r="C70" s="56" t="s">
        <v>15</v>
      </c>
      <c r="D70" s="4" t="s">
        <v>125</v>
      </c>
      <c r="E70" s="60"/>
      <c r="F70" s="9"/>
      <c r="G70" s="44" t="s">
        <v>104</v>
      </c>
      <c r="H70" s="44" t="s">
        <v>18</v>
      </c>
      <c r="I70" s="44" t="s">
        <v>104</v>
      </c>
      <c r="J70" s="44" t="s">
        <v>19</v>
      </c>
      <c r="K70" s="4">
        <v>1.8</v>
      </c>
      <c r="L70" s="4">
        <v>400</v>
      </c>
      <c r="M70" s="13">
        <f t="shared" si="3"/>
        <v>720</v>
      </c>
      <c r="N70" s="22">
        <f t="shared" si="4"/>
        <v>36</v>
      </c>
      <c r="O70" s="22">
        <f t="shared" si="5"/>
        <v>2.5200000000000005</v>
      </c>
    </row>
    <row r="71" spans="1:15" s="31" customFormat="1" ht="14.25">
      <c r="A71" s="55">
        <v>69</v>
      </c>
      <c r="B71" s="4" t="s">
        <v>185</v>
      </c>
      <c r="C71" s="56" t="s">
        <v>15</v>
      </c>
      <c r="D71" s="4" t="s">
        <v>141</v>
      </c>
      <c r="E71" s="60"/>
      <c r="F71" s="9"/>
      <c r="G71" s="44" t="s">
        <v>104</v>
      </c>
      <c r="H71" s="44" t="s">
        <v>18</v>
      </c>
      <c r="I71" s="44" t="s">
        <v>104</v>
      </c>
      <c r="J71" s="44" t="s">
        <v>19</v>
      </c>
      <c r="K71" s="4">
        <v>10</v>
      </c>
      <c r="L71" s="4">
        <v>400</v>
      </c>
      <c r="M71" s="13">
        <f t="shared" si="3"/>
        <v>4000</v>
      </c>
      <c r="N71" s="22">
        <f t="shared" si="4"/>
        <v>200</v>
      </c>
      <c r="O71" s="22">
        <f t="shared" si="5"/>
        <v>14.000000000000002</v>
      </c>
    </row>
    <row r="72" spans="1:15" s="31" customFormat="1" ht="14.25">
      <c r="A72" s="55">
        <v>70</v>
      </c>
      <c r="B72" s="4" t="s">
        <v>186</v>
      </c>
      <c r="C72" s="56" t="s">
        <v>15</v>
      </c>
      <c r="D72" s="4" t="s">
        <v>111</v>
      </c>
      <c r="E72" s="60"/>
      <c r="F72" s="9"/>
      <c r="G72" s="44" t="s">
        <v>104</v>
      </c>
      <c r="H72" s="44" t="s">
        <v>18</v>
      </c>
      <c r="I72" s="44" t="s">
        <v>104</v>
      </c>
      <c r="J72" s="44" t="s">
        <v>19</v>
      </c>
      <c r="K72" s="4">
        <v>1.8</v>
      </c>
      <c r="L72" s="4">
        <v>400</v>
      </c>
      <c r="M72" s="13">
        <f t="shared" si="3"/>
        <v>720</v>
      </c>
      <c r="N72" s="22">
        <f t="shared" si="4"/>
        <v>36</v>
      </c>
      <c r="O72" s="22">
        <f t="shared" si="5"/>
        <v>2.5200000000000005</v>
      </c>
    </row>
    <row r="73" spans="1:15" s="31" customFormat="1" ht="14.25">
      <c r="A73" s="55">
        <v>71</v>
      </c>
      <c r="B73" s="4" t="s">
        <v>187</v>
      </c>
      <c r="C73" s="56" t="s">
        <v>15</v>
      </c>
      <c r="D73" s="4" t="s">
        <v>188</v>
      </c>
      <c r="E73" s="60"/>
      <c r="F73" s="9"/>
      <c r="G73" s="44" t="s">
        <v>104</v>
      </c>
      <c r="H73" s="44" t="s">
        <v>18</v>
      </c>
      <c r="I73" s="44" t="s">
        <v>104</v>
      </c>
      <c r="J73" s="44" t="s">
        <v>19</v>
      </c>
      <c r="K73" s="4">
        <v>135</v>
      </c>
      <c r="L73" s="4">
        <v>400</v>
      </c>
      <c r="M73" s="13">
        <f t="shared" si="3"/>
        <v>54000</v>
      </c>
      <c r="N73" s="22">
        <f t="shared" si="4"/>
        <v>2700</v>
      </c>
      <c r="O73" s="22">
        <f t="shared" si="5"/>
        <v>189.00000000000003</v>
      </c>
    </row>
    <row r="74" spans="1:15" s="31" customFormat="1" ht="14.25">
      <c r="A74" s="55">
        <v>72</v>
      </c>
      <c r="B74" s="4" t="s">
        <v>189</v>
      </c>
      <c r="C74" s="56" t="s">
        <v>15</v>
      </c>
      <c r="D74" s="4" t="s">
        <v>141</v>
      </c>
      <c r="E74" s="60"/>
      <c r="F74" s="9"/>
      <c r="G74" s="44" t="s">
        <v>104</v>
      </c>
      <c r="H74" s="44" t="s">
        <v>18</v>
      </c>
      <c r="I74" s="44" t="s">
        <v>104</v>
      </c>
      <c r="J74" s="44" t="s">
        <v>19</v>
      </c>
      <c r="K74" s="4">
        <v>1.5</v>
      </c>
      <c r="L74" s="4">
        <v>400</v>
      </c>
      <c r="M74" s="13">
        <f t="shared" si="3"/>
        <v>600</v>
      </c>
      <c r="N74" s="22">
        <f t="shared" si="4"/>
        <v>30</v>
      </c>
      <c r="O74" s="22">
        <f t="shared" si="5"/>
        <v>2.1</v>
      </c>
    </row>
    <row r="75" spans="1:15" s="31" customFormat="1" ht="14.25">
      <c r="A75" s="55">
        <v>73</v>
      </c>
      <c r="B75" s="4" t="s">
        <v>190</v>
      </c>
      <c r="C75" s="56" t="s">
        <v>15</v>
      </c>
      <c r="D75" s="4" t="s">
        <v>22</v>
      </c>
      <c r="E75" s="60"/>
      <c r="F75" s="9"/>
      <c r="G75" s="44" t="s">
        <v>104</v>
      </c>
      <c r="H75" s="44" t="s">
        <v>18</v>
      </c>
      <c r="I75" s="44" t="s">
        <v>104</v>
      </c>
      <c r="J75" s="44" t="s">
        <v>19</v>
      </c>
      <c r="K75" s="4">
        <v>1</v>
      </c>
      <c r="L75" s="4">
        <v>400</v>
      </c>
      <c r="M75" s="13">
        <f t="shared" si="3"/>
        <v>400</v>
      </c>
      <c r="N75" s="22">
        <f t="shared" si="4"/>
        <v>20</v>
      </c>
      <c r="O75" s="22">
        <f t="shared" si="5"/>
        <v>1.4000000000000001</v>
      </c>
    </row>
    <row r="76" spans="1:15" s="31" customFormat="1" ht="14.25">
      <c r="A76" s="55">
        <v>74</v>
      </c>
      <c r="B76" s="4" t="s">
        <v>191</v>
      </c>
      <c r="C76" s="56" t="s">
        <v>15</v>
      </c>
      <c r="D76" s="4" t="s">
        <v>111</v>
      </c>
      <c r="E76" s="60"/>
      <c r="F76" s="9"/>
      <c r="G76" s="44" t="s">
        <v>104</v>
      </c>
      <c r="H76" s="44" t="s">
        <v>18</v>
      </c>
      <c r="I76" s="44" t="s">
        <v>104</v>
      </c>
      <c r="J76" s="44" t="s">
        <v>19</v>
      </c>
      <c r="K76" s="4">
        <v>1.5</v>
      </c>
      <c r="L76" s="4">
        <v>400</v>
      </c>
      <c r="M76" s="13">
        <f t="shared" si="3"/>
        <v>600</v>
      </c>
      <c r="N76" s="22">
        <f t="shared" si="4"/>
        <v>30</v>
      </c>
      <c r="O76" s="22">
        <f t="shared" si="5"/>
        <v>2.1</v>
      </c>
    </row>
    <row r="77" spans="1:15" s="31" customFormat="1" ht="14.25">
      <c r="A77" s="55">
        <v>75</v>
      </c>
      <c r="B77" s="4" t="s">
        <v>192</v>
      </c>
      <c r="C77" s="56" t="s">
        <v>15</v>
      </c>
      <c r="D77" s="4" t="s">
        <v>22</v>
      </c>
      <c r="E77" s="60"/>
      <c r="F77" s="9"/>
      <c r="G77" s="44" t="s">
        <v>104</v>
      </c>
      <c r="H77" s="44" t="s">
        <v>18</v>
      </c>
      <c r="I77" s="44" t="s">
        <v>104</v>
      </c>
      <c r="J77" s="44" t="s">
        <v>19</v>
      </c>
      <c r="K77" s="4">
        <v>1.5</v>
      </c>
      <c r="L77" s="4">
        <v>400</v>
      </c>
      <c r="M77" s="13">
        <f t="shared" si="3"/>
        <v>600</v>
      </c>
      <c r="N77" s="22">
        <f t="shared" si="4"/>
        <v>30</v>
      </c>
      <c r="O77" s="22">
        <f t="shared" si="5"/>
        <v>2.1</v>
      </c>
    </row>
    <row r="78" spans="1:15" s="31" customFormat="1" ht="14.25">
      <c r="A78" s="55">
        <v>76</v>
      </c>
      <c r="B78" s="4" t="s">
        <v>193</v>
      </c>
      <c r="C78" s="56" t="s">
        <v>15</v>
      </c>
      <c r="D78" s="4" t="s">
        <v>108</v>
      </c>
      <c r="E78" s="60"/>
      <c r="F78" s="9"/>
      <c r="G78" s="44" t="s">
        <v>104</v>
      </c>
      <c r="H78" s="44" t="s">
        <v>18</v>
      </c>
      <c r="I78" s="44" t="s">
        <v>104</v>
      </c>
      <c r="J78" s="44" t="s">
        <v>19</v>
      </c>
      <c r="K78" s="4">
        <v>1.8</v>
      </c>
      <c r="L78" s="4">
        <v>400</v>
      </c>
      <c r="M78" s="13">
        <f t="shared" si="3"/>
        <v>720</v>
      </c>
      <c r="N78" s="22">
        <f t="shared" si="4"/>
        <v>36</v>
      </c>
      <c r="O78" s="22">
        <f t="shared" si="5"/>
        <v>2.5200000000000005</v>
      </c>
    </row>
    <row r="79" spans="1:15" s="31" customFormat="1" ht="14.25">
      <c r="A79" s="55">
        <v>77</v>
      </c>
      <c r="B79" s="4" t="s">
        <v>194</v>
      </c>
      <c r="C79" s="56" t="s">
        <v>15</v>
      </c>
      <c r="D79" s="4" t="s">
        <v>108</v>
      </c>
      <c r="E79" s="60"/>
      <c r="F79" s="9"/>
      <c r="G79" s="44" t="s">
        <v>104</v>
      </c>
      <c r="H79" s="44" t="s">
        <v>18</v>
      </c>
      <c r="I79" s="44" t="s">
        <v>104</v>
      </c>
      <c r="J79" s="44" t="s">
        <v>19</v>
      </c>
      <c r="K79" s="4">
        <v>1.6</v>
      </c>
      <c r="L79" s="4">
        <v>400</v>
      </c>
      <c r="M79" s="13">
        <f t="shared" si="3"/>
        <v>640</v>
      </c>
      <c r="N79" s="22">
        <f t="shared" si="4"/>
        <v>32</v>
      </c>
      <c r="O79" s="22">
        <f t="shared" si="5"/>
        <v>2.24</v>
      </c>
    </row>
    <row r="80" spans="1:15" s="31" customFormat="1" ht="14.25">
      <c r="A80" s="55">
        <v>78</v>
      </c>
      <c r="B80" s="4" t="s">
        <v>195</v>
      </c>
      <c r="C80" s="56" t="s">
        <v>15</v>
      </c>
      <c r="D80" s="4" t="s">
        <v>196</v>
      </c>
      <c r="E80" s="60"/>
      <c r="F80" s="9"/>
      <c r="G80" s="44" t="s">
        <v>104</v>
      </c>
      <c r="H80" s="44" t="s">
        <v>18</v>
      </c>
      <c r="I80" s="44" t="s">
        <v>104</v>
      </c>
      <c r="J80" s="44" t="s">
        <v>19</v>
      </c>
      <c r="K80" s="4">
        <v>1.5</v>
      </c>
      <c r="L80" s="4">
        <v>400</v>
      </c>
      <c r="M80" s="13">
        <f t="shared" si="3"/>
        <v>600</v>
      </c>
      <c r="N80" s="22">
        <f t="shared" si="4"/>
        <v>30</v>
      </c>
      <c r="O80" s="22">
        <f t="shared" si="5"/>
        <v>2.1</v>
      </c>
    </row>
    <row r="81" spans="1:15" s="31" customFormat="1" ht="14.25">
      <c r="A81" s="55">
        <v>79</v>
      </c>
      <c r="B81" s="4" t="s">
        <v>197</v>
      </c>
      <c r="C81" s="56" t="s">
        <v>15</v>
      </c>
      <c r="D81" s="4" t="s">
        <v>38</v>
      </c>
      <c r="E81" s="60"/>
      <c r="F81" s="9"/>
      <c r="G81" s="44" t="s">
        <v>104</v>
      </c>
      <c r="H81" s="44" t="s">
        <v>18</v>
      </c>
      <c r="I81" s="44" t="s">
        <v>104</v>
      </c>
      <c r="J81" s="44" t="s">
        <v>19</v>
      </c>
      <c r="K81" s="4">
        <v>2.5</v>
      </c>
      <c r="L81" s="4">
        <v>400</v>
      </c>
      <c r="M81" s="13">
        <f t="shared" si="3"/>
        <v>1000</v>
      </c>
      <c r="N81" s="22">
        <f t="shared" si="4"/>
        <v>50</v>
      </c>
      <c r="O81" s="22">
        <f t="shared" si="5"/>
        <v>3.5000000000000004</v>
      </c>
    </row>
    <row r="82" spans="1:15" s="31" customFormat="1" ht="14.25">
      <c r="A82" s="55">
        <v>80</v>
      </c>
      <c r="B82" s="4" t="s">
        <v>198</v>
      </c>
      <c r="C82" s="56" t="s">
        <v>15</v>
      </c>
      <c r="D82" s="4" t="s">
        <v>199</v>
      </c>
      <c r="E82" s="60"/>
      <c r="F82" s="9"/>
      <c r="G82" s="44" t="s">
        <v>104</v>
      </c>
      <c r="H82" s="44" t="s">
        <v>18</v>
      </c>
      <c r="I82" s="44" t="s">
        <v>104</v>
      </c>
      <c r="J82" s="44" t="s">
        <v>19</v>
      </c>
      <c r="K82" s="4">
        <v>1.5</v>
      </c>
      <c r="L82" s="4">
        <v>400</v>
      </c>
      <c r="M82" s="13">
        <f t="shared" si="3"/>
        <v>600</v>
      </c>
      <c r="N82" s="22">
        <f t="shared" si="4"/>
        <v>30</v>
      </c>
      <c r="O82" s="22">
        <f t="shared" si="5"/>
        <v>2.1</v>
      </c>
    </row>
    <row r="83" spans="1:15" s="31" customFormat="1" ht="14.25">
      <c r="A83" s="55">
        <v>81</v>
      </c>
      <c r="B83" s="62" t="s">
        <v>200</v>
      </c>
      <c r="C83" s="63" t="s">
        <v>15</v>
      </c>
      <c r="D83" s="62" t="s">
        <v>201</v>
      </c>
      <c r="E83" s="9"/>
      <c r="F83" s="9"/>
      <c r="G83" s="44" t="s">
        <v>104</v>
      </c>
      <c r="H83" s="44" t="s">
        <v>18</v>
      </c>
      <c r="I83" s="44" t="s">
        <v>104</v>
      </c>
      <c r="J83" s="44" t="s">
        <v>19</v>
      </c>
      <c r="K83" s="9">
        <v>205</v>
      </c>
      <c r="L83" s="4">
        <v>400</v>
      </c>
      <c r="M83" s="13">
        <f t="shared" si="3"/>
        <v>82000</v>
      </c>
      <c r="N83" s="22">
        <f t="shared" si="4"/>
        <v>4100</v>
      </c>
      <c r="O83" s="22">
        <f t="shared" si="5"/>
        <v>287</v>
      </c>
    </row>
    <row r="84" spans="1:15" s="31" customFormat="1" ht="14.25">
      <c r="A84" s="55">
        <v>82</v>
      </c>
      <c r="B84" s="62" t="s">
        <v>202</v>
      </c>
      <c r="C84" s="63" t="s">
        <v>15</v>
      </c>
      <c r="D84" s="62" t="s">
        <v>106</v>
      </c>
      <c r="E84" s="9"/>
      <c r="F84" s="9"/>
      <c r="G84" s="44" t="s">
        <v>104</v>
      </c>
      <c r="H84" s="44" t="s">
        <v>18</v>
      </c>
      <c r="I84" s="44" t="s">
        <v>104</v>
      </c>
      <c r="J84" s="44" t="s">
        <v>19</v>
      </c>
      <c r="K84" s="9">
        <v>235.8</v>
      </c>
      <c r="L84" s="4">
        <v>400</v>
      </c>
      <c r="M84" s="13">
        <f t="shared" si="3"/>
        <v>94320</v>
      </c>
      <c r="N84" s="22">
        <f t="shared" si="4"/>
        <v>4716</v>
      </c>
      <c r="O84" s="22">
        <f t="shared" si="5"/>
        <v>330.12</v>
      </c>
    </row>
    <row r="85" spans="1:15" s="31" customFormat="1" ht="14.25">
      <c r="A85" s="55">
        <v>83</v>
      </c>
      <c r="B85" s="62" t="s">
        <v>203</v>
      </c>
      <c r="C85" s="63" t="s">
        <v>15</v>
      </c>
      <c r="D85" s="62" t="s">
        <v>111</v>
      </c>
      <c r="E85" s="9"/>
      <c r="F85" s="9"/>
      <c r="G85" s="44" t="s">
        <v>104</v>
      </c>
      <c r="H85" s="44" t="s">
        <v>18</v>
      </c>
      <c r="I85" s="44" t="s">
        <v>104</v>
      </c>
      <c r="J85" s="44" t="s">
        <v>19</v>
      </c>
      <c r="K85" s="9">
        <v>1.5</v>
      </c>
      <c r="L85" s="4">
        <v>400</v>
      </c>
      <c r="M85" s="13">
        <f t="shared" si="3"/>
        <v>600</v>
      </c>
      <c r="N85" s="22">
        <f t="shared" si="4"/>
        <v>30</v>
      </c>
      <c r="O85" s="22">
        <f t="shared" si="5"/>
        <v>2.1</v>
      </c>
    </row>
    <row r="86" spans="1:15" s="48" customFormat="1" ht="14.25">
      <c r="A86" s="55">
        <v>84</v>
      </c>
      <c r="B86" s="62" t="s">
        <v>204</v>
      </c>
      <c r="C86" s="63" t="s">
        <v>15</v>
      </c>
      <c r="D86" s="62" t="s">
        <v>141</v>
      </c>
      <c r="E86" s="9"/>
      <c r="F86" s="9"/>
      <c r="G86" s="44" t="s">
        <v>104</v>
      </c>
      <c r="H86" s="44" t="s">
        <v>18</v>
      </c>
      <c r="I86" s="44" t="s">
        <v>104</v>
      </c>
      <c r="J86" s="44" t="s">
        <v>19</v>
      </c>
      <c r="K86" s="9">
        <v>2</v>
      </c>
      <c r="L86" s="4">
        <v>400</v>
      </c>
      <c r="M86" s="13">
        <f t="shared" si="3"/>
        <v>800</v>
      </c>
      <c r="N86" s="22">
        <f t="shared" si="4"/>
        <v>40</v>
      </c>
      <c r="O86" s="22">
        <f t="shared" si="5"/>
        <v>2.8000000000000003</v>
      </c>
    </row>
    <row r="87" spans="1:15" s="31" customFormat="1" ht="14.25">
      <c r="A87" s="55">
        <v>85</v>
      </c>
      <c r="B87" s="4" t="s">
        <v>205</v>
      </c>
      <c r="C87" s="56" t="s">
        <v>15</v>
      </c>
      <c r="D87" s="4" t="s">
        <v>206</v>
      </c>
      <c r="E87" s="60"/>
      <c r="F87" s="9"/>
      <c r="G87" s="44" t="s">
        <v>104</v>
      </c>
      <c r="H87" s="44" t="s">
        <v>18</v>
      </c>
      <c r="I87" s="44" t="s">
        <v>104</v>
      </c>
      <c r="J87" s="44" t="s">
        <v>19</v>
      </c>
      <c r="K87" s="4">
        <v>0.7</v>
      </c>
      <c r="L87" s="4">
        <v>400</v>
      </c>
      <c r="M87" s="13">
        <f t="shared" si="3"/>
        <v>280</v>
      </c>
      <c r="N87" s="22">
        <f t="shared" si="4"/>
        <v>14</v>
      </c>
      <c r="O87" s="22">
        <f t="shared" si="5"/>
        <v>0.9800000000000001</v>
      </c>
    </row>
    <row r="88" spans="1:15" s="31" customFormat="1" ht="14.25">
      <c r="A88" s="55">
        <v>86</v>
      </c>
      <c r="B88" s="4" t="s">
        <v>207</v>
      </c>
      <c r="C88" s="56" t="s">
        <v>15</v>
      </c>
      <c r="D88" s="4" t="s">
        <v>120</v>
      </c>
      <c r="E88" s="60"/>
      <c r="F88" s="9"/>
      <c r="G88" s="44" t="s">
        <v>104</v>
      </c>
      <c r="H88" s="44" t="s">
        <v>18</v>
      </c>
      <c r="I88" s="44" t="s">
        <v>104</v>
      </c>
      <c r="J88" s="44" t="s">
        <v>19</v>
      </c>
      <c r="K88" s="4">
        <v>1.5</v>
      </c>
      <c r="L88" s="4">
        <v>400</v>
      </c>
      <c r="M88" s="13">
        <f t="shared" si="3"/>
        <v>600</v>
      </c>
      <c r="N88" s="22">
        <f t="shared" si="4"/>
        <v>30</v>
      </c>
      <c r="O88" s="22">
        <f t="shared" si="5"/>
        <v>2.1</v>
      </c>
    </row>
    <row r="89" spans="1:15" s="31" customFormat="1" ht="14.25">
      <c r="A89" s="55">
        <v>87</v>
      </c>
      <c r="B89" s="4" t="s">
        <v>208</v>
      </c>
      <c r="C89" s="56" t="s">
        <v>15</v>
      </c>
      <c r="D89" s="4" t="s">
        <v>38</v>
      </c>
      <c r="E89" s="60"/>
      <c r="F89" s="9"/>
      <c r="G89" s="44" t="s">
        <v>104</v>
      </c>
      <c r="H89" s="44" t="s">
        <v>18</v>
      </c>
      <c r="I89" s="44" t="s">
        <v>104</v>
      </c>
      <c r="J89" s="44" t="s">
        <v>19</v>
      </c>
      <c r="K89" s="4">
        <v>11</v>
      </c>
      <c r="L89" s="4">
        <v>400</v>
      </c>
      <c r="M89" s="13">
        <f t="shared" si="3"/>
        <v>4400</v>
      </c>
      <c r="N89" s="22">
        <f t="shared" si="4"/>
        <v>220</v>
      </c>
      <c r="O89" s="22">
        <f t="shared" si="5"/>
        <v>15.400000000000002</v>
      </c>
    </row>
    <row r="90" spans="1:15" s="31" customFormat="1" ht="14.25">
      <c r="A90" s="55">
        <v>88</v>
      </c>
      <c r="B90" s="4" t="s">
        <v>209</v>
      </c>
      <c r="C90" s="56" t="s">
        <v>15</v>
      </c>
      <c r="D90" s="4" t="s">
        <v>117</v>
      </c>
      <c r="E90" s="60"/>
      <c r="F90" s="9"/>
      <c r="G90" s="44" t="s">
        <v>104</v>
      </c>
      <c r="H90" s="44" t="s">
        <v>18</v>
      </c>
      <c r="I90" s="44" t="s">
        <v>104</v>
      </c>
      <c r="J90" s="44" t="s">
        <v>19</v>
      </c>
      <c r="K90" s="4">
        <v>2.3</v>
      </c>
      <c r="L90" s="4">
        <v>400</v>
      </c>
      <c r="M90" s="13">
        <f t="shared" si="3"/>
        <v>919.9999999999999</v>
      </c>
      <c r="N90" s="22">
        <f t="shared" si="4"/>
        <v>46</v>
      </c>
      <c r="O90" s="22">
        <f t="shared" si="5"/>
        <v>3.22</v>
      </c>
    </row>
    <row r="91" spans="1:15" s="31" customFormat="1" ht="14.25">
      <c r="A91" s="55">
        <v>89</v>
      </c>
      <c r="B91" s="4" t="s">
        <v>210</v>
      </c>
      <c r="C91" s="56" t="s">
        <v>15</v>
      </c>
      <c r="D91" s="4" t="s">
        <v>117</v>
      </c>
      <c r="E91" s="60"/>
      <c r="F91" s="9"/>
      <c r="G91" s="44" t="s">
        <v>104</v>
      </c>
      <c r="H91" s="44" t="s">
        <v>18</v>
      </c>
      <c r="I91" s="44" t="s">
        <v>104</v>
      </c>
      <c r="J91" s="44" t="s">
        <v>19</v>
      </c>
      <c r="K91" s="4">
        <v>1</v>
      </c>
      <c r="L91" s="4">
        <v>400</v>
      </c>
      <c r="M91" s="13">
        <f t="shared" si="3"/>
        <v>400</v>
      </c>
      <c r="N91" s="22">
        <f t="shared" si="4"/>
        <v>20</v>
      </c>
      <c r="O91" s="22">
        <f t="shared" si="5"/>
        <v>1.4000000000000001</v>
      </c>
    </row>
    <row r="92" spans="1:15" s="31" customFormat="1" ht="14.25">
      <c r="A92" s="55">
        <v>90</v>
      </c>
      <c r="B92" s="4" t="s">
        <v>211</v>
      </c>
      <c r="C92" s="56" t="s">
        <v>15</v>
      </c>
      <c r="D92" s="4" t="s">
        <v>120</v>
      </c>
      <c r="E92" s="60"/>
      <c r="F92" s="9"/>
      <c r="G92" s="44" t="s">
        <v>104</v>
      </c>
      <c r="H92" s="44" t="s">
        <v>18</v>
      </c>
      <c r="I92" s="44" t="s">
        <v>104</v>
      </c>
      <c r="J92" s="44" t="s">
        <v>19</v>
      </c>
      <c r="K92" s="4">
        <v>1.2</v>
      </c>
      <c r="L92" s="4">
        <v>400</v>
      </c>
      <c r="M92" s="13">
        <f t="shared" si="3"/>
        <v>480</v>
      </c>
      <c r="N92" s="22">
        <f t="shared" si="4"/>
        <v>24</v>
      </c>
      <c r="O92" s="22">
        <f t="shared" si="5"/>
        <v>1.6800000000000002</v>
      </c>
    </row>
    <row r="93" spans="1:15" s="31" customFormat="1" ht="14.25">
      <c r="A93" s="55">
        <v>91</v>
      </c>
      <c r="B93" s="4" t="s">
        <v>212</v>
      </c>
      <c r="C93" s="56" t="s">
        <v>15</v>
      </c>
      <c r="D93" s="4" t="s">
        <v>120</v>
      </c>
      <c r="E93" s="60"/>
      <c r="F93" s="9"/>
      <c r="G93" s="44" t="s">
        <v>104</v>
      </c>
      <c r="H93" s="44" t="s">
        <v>18</v>
      </c>
      <c r="I93" s="44" t="s">
        <v>104</v>
      </c>
      <c r="J93" s="44" t="s">
        <v>19</v>
      </c>
      <c r="K93" s="4">
        <v>2.5</v>
      </c>
      <c r="L93" s="4">
        <v>400</v>
      </c>
      <c r="M93" s="13">
        <f t="shared" si="3"/>
        <v>1000</v>
      </c>
      <c r="N93" s="22">
        <f t="shared" si="4"/>
        <v>50</v>
      </c>
      <c r="O93" s="22">
        <f t="shared" si="5"/>
        <v>3.5000000000000004</v>
      </c>
    </row>
    <row r="94" spans="1:15" s="31" customFormat="1" ht="14.25">
      <c r="A94" s="55">
        <v>92</v>
      </c>
      <c r="B94" s="4" t="s">
        <v>213</v>
      </c>
      <c r="C94" s="56" t="s">
        <v>15</v>
      </c>
      <c r="D94" s="4" t="s">
        <v>127</v>
      </c>
      <c r="E94" s="60"/>
      <c r="F94" s="9"/>
      <c r="G94" s="44" t="s">
        <v>104</v>
      </c>
      <c r="H94" s="44" t="s">
        <v>18</v>
      </c>
      <c r="I94" s="44" t="s">
        <v>104</v>
      </c>
      <c r="J94" s="44" t="s">
        <v>19</v>
      </c>
      <c r="K94" s="4">
        <v>1.5</v>
      </c>
      <c r="L94" s="4">
        <v>400</v>
      </c>
      <c r="M94" s="13">
        <f t="shared" si="3"/>
        <v>600</v>
      </c>
      <c r="N94" s="22">
        <f t="shared" si="4"/>
        <v>30</v>
      </c>
      <c r="O94" s="22">
        <f t="shared" si="5"/>
        <v>2.1</v>
      </c>
    </row>
    <row r="95" spans="1:15" s="31" customFormat="1" ht="14.25">
      <c r="A95" s="55">
        <v>93</v>
      </c>
      <c r="B95" s="4" t="s">
        <v>214</v>
      </c>
      <c r="C95" s="56" t="s">
        <v>15</v>
      </c>
      <c r="D95" s="4" t="s">
        <v>108</v>
      </c>
      <c r="E95" s="60"/>
      <c r="F95" s="9"/>
      <c r="G95" s="44" t="s">
        <v>104</v>
      </c>
      <c r="H95" s="44" t="s">
        <v>18</v>
      </c>
      <c r="I95" s="44" t="s">
        <v>104</v>
      </c>
      <c r="J95" s="44" t="s">
        <v>19</v>
      </c>
      <c r="K95" s="4">
        <v>1.5</v>
      </c>
      <c r="L95" s="4">
        <v>400</v>
      </c>
      <c r="M95" s="13">
        <f t="shared" si="3"/>
        <v>600</v>
      </c>
      <c r="N95" s="22">
        <f t="shared" si="4"/>
        <v>30</v>
      </c>
      <c r="O95" s="22">
        <f t="shared" si="5"/>
        <v>2.1</v>
      </c>
    </row>
    <row r="96" spans="1:15" s="31" customFormat="1" ht="14.25">
      <c r="A96" s="55">
        <v>94</v>
      </c>
      <c r="B96" s="4" t="s">
        <v>215</v>
      </c>
      <c r="C96" s="56" t="s">
        <v>15</v>
      </c>
      <c r="D96" s="4" t="s">
        <v>121</v>
      </c>
      <c r="E96" s="60"/>
      <c r="F96" s="9"/>
      <c r="G96" s="44" t="s">
        <v>104</v>
      </c>
      <c r="H96" s="44" t="s">
        <v>18</v>
      </c>
      <c r="I96" s="44" t="s">
        <v>104</v>
      </c>
      <c r="J96" s="44" t="s">
        <v>19</v>
      </c>
      <c r="K96" s="4">
        <v>1.5</v>
      </c>
      <c r="L96" s="4">
        <v>400</v>
      </c>
      <c r="M96" s="13">
        <f t="shared" si="3"/>
        <v>600</v>
      </c>
      <c r="N96" s="22">
        <f t="shared" si="4"/>
        <v>30</v>
      </c>
      <c r="O96" s="22">
        <f t="shared" si="5"/>
        <v>2.1</v>
      </c>
    </row>
    <row r="97" spans="1:15" s="31" customFormat="1" ht="14.25">
      <c r="A97" s="55">
        <v>95</v>
      </c>
      <c r="B97" s="4" t="s">
        <v>216</v>
      </c>
      <c r="C97" s="56" t="s">
        <v>15</v>
      </c>
      <c r="D97" s="4" t="s">
        <v>120</v>
      </c>
      <c r="E97" s="60"/>
      <c r="F97" s="9"/>
      <c r="G97" s="44" t="s">
        <v>104</v>
      </c>
      <c r="H97" s="44" t="s">
        <v>18</v>
      </c>
      <c r="I97" s="44" t="s">
        <v>104</v>
      </c>
      <c r="J97" s="44" t="s">
        <v>19</v>
      </c>
      <c r="K97" s="4">
        <v>0.6</v>
      </c>
      <c r="L97" s="4">
        <v>400</v>
      </c>
      <c r="M97" s="13">
        <f t="shared" si="3"/>
        <v>240</v>
      </c>
      <c r="N97" s="22">
        <f t="shared" si="4"/>
        <v>12</v>
      </c>
      <c r="O97" s="22">
        <f t="shared" si="5"/>
        <v>0.8400000000000001</v>
      </c>
    </row>
    <row r="98" spans="1:15" s="31" customFormat="1" ht="14.25">
      <c r="A98" s="55">
        <v>96</v>
      </c>
      <c r="B98" s="4" t="s">
        <v>217</v>
      </c>
      <c r="C98" s="56" t="s">
        <v>15</v>
      </c>
      <c r="D98" s="4" t="s">
        <v>127</v>
      </c>
      <c r="E98" s="60"/>
      <c r="F98" s="9"/>
      <c r="G98" s="44" t="s">
        <v>104</v>
      </c>
      <c r="H98" s="44" t="s">
        <v>18</v>
      </c>
      <c r="I98" s="44" t="s">
        <v>104</v>
      </c>
      <c r="J98" s="44" t="s">
        <v>19</v>
      </c>
      <c r="K98" s="4">
        <v>1</v>
      </c>
      <c r="L98" s="4">
        <v>400</v>
      </c>
      <c r="M98" s="13">
        <f t="shared" si="3"/>
        <v>400</v>
      </c>
      <c r="N98" s="22">
        <f t="shared" si="4"/>
        <v>20</v>
      </c>
      <c r="O98" s="22">
        <f t="shared" si="5"/>
        <v>1.4000000000000001</v>
      </c>
    </row>
    <row r="99" spans="1:15" s="31" customFormat="1" ht="14.25">
      <c r="A99" s="55">
        <v>97</v>
      </c>
      <c r="B99" s="4" t="s">
        <v>218</v>
      </c>
      <c r="C99" s="56" t="s">
        <v>15</v>
      </c>
      <c r="D99" s="4" t="s">
        <v>141</v>
      </c>
      <c r="E99" s="60"/>
      <c r="F99" s="9"/>
      <c r="G99" s="44" t="s">
        <v>104</v>
      </c>
      <c r="H99" s="44" t="s">
        <v>18</v>
      </c>
      <c r="I99" s="44" t="s">
        <v>104</v>
      </c>
      <c r="J99" s="44" t="s">
        <v>19</v>
      </c>
      <c r="K99" s="4">
        <v>0.5</v>
      </c>
      <c r="L99" s="4">
        <v>400</v>
      </c>
      <c r="M99" s="13">
        <f t="shared" si="3"/>
        <v>200</v>
      </c>
      <c r="N99" s="22">
        <f t="shared" si="4"/>
        <v>10</v>
      </c>
      <c r="O99" s="22">
        <f t="shared" si="5"/>
        <v>0.7000000000000001</v>
      </c>
    </row>
    <row r="100" spans="1:15" s="31" customFormat="1" ht="14.25">
      <c r="A100" s="55">
        <v>98</v>
      </c>
      <c r="B100" s="4" t="s">
        <v>219</v>
      </c>
      <c r="C100" s="56" t="s">
        <v>15</v>
      </c>
      <c r="D100" s="4" t="s">
        <v>220</v>
      </c>
      <c r="E100" s="60"/>
      <c r="F100" s="9"/>
      <c r="G100" s="44" t="s">
        <v>104</v>
      </c>
      <c r="H100" s="44" t="s">
        <v>18</v>
      </c>
      <c r="I100" s="44" t="s">
        <v>104</v>
      </c>
      <c r="J100" s="44" t="s">
        <v>19</v>
      </c>
      <c r="K100" s="4">
        <v>2</v>
      </c>
      <c r="L100" s="4">
        <v>400</v>
      </c>
      <c r="M100" s="13">
        <f t="shared" si="3"/>
        <v>800</v>
      </c>
      <c r="N100" s="22">
        <f t="shared" si="4"/>
        <v>40</v>
      </c>
      <c r="O100" s="22">
        <f t="shared" si="5"/>
        <v>2.8000000000000003</v>
      </c>
    </row>
    <row r="101" spans="1:15" s="31" customFormat="1" ht="14.25">
      <c r="A101" s="55">
        <v>99</v>
      </c>
      <c r="B101" s="4" t="s">
        <v>221</v>
      </c>
      <c r="C101" s="56" t="s">
        <v>15</v>
      </c>
      <c r="D101" s="13" t="s">
        <v>136</v>
      </c>
      <c r="E101" s="60"/>
      <c r="F101" s="9"/>
      <c r="G101" s="44" t="s">
        <v>104</v>
      </c>
      <c r="H101" s="44" t="s">
        <v>18</v>
      </c>
      <c r="I101" s="44" t="s">
        <v>104</v>
      </c>
      <c r="J101" s="44" t="s">
        <v>19</v>
      </c>
      <c r="K101" s="4">
        <v>2</v>
      </c>
      <c r="L101" s="4">
        <v>400</v>
      </c>
      <c r="M101" s="13">
        <f t="shared" si="3"/>
        <v>800</v>
      </c>
      <c r="N101" s="22">
        <f t="shared" si="4"/>
        <v>40</v>
      </c>
      <c r="O101" s="22">
        <f t="shared" si="5"/>
        <v>2.8000000000000003</v>
      </c>
    </row>
    <row r="102" spans="1:15" s="31" customFormat="1" ht="14.25">
      <c r="A102" s="55">
        <v>100</v>
      </c>
      <c r="B102" s="4" t="s">
        <v>222</v>
      </c>
      <c r="C102" s="56" t="s">
        <v>15</v>
      </c>
      <c r="D102" s="13" t="s">
        <v>111</v>
      </c>
      <c r="E102" s="60"/>
      <c r="F102" s="9"/>
      <c r="G102" s="44" t="s">
        <v>104</v>
      </c>
      <c r="H102" s="44" t="s">
        <v>18</v>
      </c>
      <c r="I102" s="44" t="s">
        <v>104</v>
      </c>
      <c r="J102" s="44" t="s">
        <v>19</v>
      </c>
      <c r="K102" s="4">
        <v>2</v>
      </c>
      <c r="L102" s="4">
        <v>400</v>
      </c>
      <c r="M102" s="13">
        <f t="shared" si="3"/>
        <v>800</v>
      </c>
      <c r="N102" s="22">
        <f t="shared" si="4"/>
        <v>40</v>
      </c>
      <c r="O102" s="22">
        <f t="shared" si="5"/>
        <v>2.8000000000000003</v>
      </c>
    </row>
    <row r="103" spans="1:15" s="31" customFormat="1" ht="14.25">
      <c r="A103" s="55">
        <v>101</v>
      </c>
      <c r="B103" s="4" t="s">
        <v>223</v>
      </c>
      <c r="C103" s="56" t="s">
        <v>15</v>
      </c>
      <c r="D103" s="13" t="s">
        <v>125</v>
      </c>
      <c r="E103" s="60"/>
      <c r="F103" s="9"/>
      <c r="G103" s="44" t="s">
        <v>104</v>
      </c>
      <c r="H103" s="44" t="s">
        <v>18</v>
      </c>
      <c r="I103" s="44" t="s">
        <v>104</v>
      </c>
      <c r="J103" s="44" t="s">
        <v>19</v>
      </c>
      <c r="K103" s="4">
        <v>0.5</v>
      </c>
      <c r="L103" s="4">
        <v>400</v>
      </c>
      <c r="M103" s="13">
        <f t="shared" si="3"/>
        <v>200</v>
      </c>
      <c r="N103" s="22">
        <f t="shared" si="4"/>
        <v>10</v>
      </c>
      <c r="O103" s="22">
        <f t="shared" si="5"/>
        <v>0.7000000000000001</v>
      </c>
    </row>
    <row r="104" spans="1:15" s="31" customFormat="1" ht="14.25">
      <c r="A104" s="55">
        <v>102</v>
      </c>
      <c r="B104" s="4" t="s">
        <v>224</v>
      </c>
      <c r="C104" s="56" t="s">
        <v>15</v>
      </c>
      <c r="D104" s="13" t="s">
        <v>125</v>
      </c>
      <c r="E104" s="60"/>
      <c r="F104" s="9"/>
      <c r="G104" s="44" t="s">
        <v>104</v>
      </c>
      <c r="H104" s="44" t="s">
        <v>18</v>
      </c>
      <c r="I104" s="44" t="s">
        <v>104</v>
      </c>
      <c r="J104" s="44" t="s">
        <v>19</v>
      </c>
      <c r="K104" s="4">
        <v>0.3</v>
      </c>
      <c r="L104" s="4">
        <v>400</v>
      </c>
      <c r="M104" s="13">
        <f t="shared" si="3"/>
        <v>120</v>
      </c>
      <c r="N104" s="22">
        <f t="shared" si="4"/>
        <v>6</v>
      </c>
      <c r="O104" s="22">
        <f t="shared" si="5"/>
        <v>0.42000000000000004</v>
      </c>
    </row>
    <row r="105" spans="1:15" s="31" customFormat="1" ht="14.25">
      <c r="A105" s="55">
        <v>103</v>
      </c>
      <c r="B105" s="4" t="s">
        <v>225</v>
      </c>
      <c r="C105" s="56" t="s">
        <v>15</v>
      </c>
      <c r="D105" s="13" t="s">
        <v>141</v>
      </c>
      <c r="E105" s="60"/>
      <c r="F105" s="9"/>
      <c r="G105" s="44" t="s">
        <v>104</v>
      </c>
      <c r="H105" s="44" t="s">
        <v>18</v>
      </c>
      <c r="I105" s="44" t="s">
        <v>104</v>
      </c>
      <c r="J105" s="44" t="s">
        <v>19</v>
      </c>
      <c r="K105" s="4">
        <v>0.7</v>
      </c>
      <c r="L105" s="4">
        <v>400</v>
      </c>
      <c r="M105" s="13">
        <f t="shared" si="3"/>
        <v>280</v>
      </c>
      <c r="N105" s="22">
        <f t="shared" si="4"/>
        <v>14</v>
      </c>
      <c r="O105" s="22">
        <f t="shared" si="5"/>
        <v>0.9800000000000001</v>
      </c>
    </row>
    <row r="106" spans="1:15" s="31" customFormat="1" ht="14.25">
      <c r="A106" s="55">
        <v>104</v>
      </c>
      <c r="B106" s="4" t="s">
        <v>226</v>
      </c>
      <c r="C106" s="56" t="s">
        <v>15</v>
      </c>
      <c r="D106" s="13" t="s">
        <v>127</v>
      </c>
      <c r="E106" s="60"/>
      <c r="F106" s="9"/>
      <c r="G106" s="44" t="s">
        <v>104</v>
      </c>
      <c r="H106" s="44" t="s">
        <v>18</v>
      </c>
      <c r="I106" s="44" t="s">
        <v>104</v>
      </c>
      <c r="J106" s="44" t="s">
        <v>19</v>
      </c>
      <c r="K106" s="4">
        <v>2.5</v>
      </c>
      <c r="L106" s="4">
        <v>400</v>
      </c>
      <c r="M106" s="13">
        <f t="shared" si="3"/>
        <v>1000</v>
      </c>
      <c r="N106" s="22">
        <f t="shared" si="4"/>
        <v>50</v>
      </c>
      <c r="O106" s="22">
        <f t="shared" si="5"/>
        <v>3.5000000000000004</v>
      </c>
    </row>
    <row r="107" spans="1:15" s="31" customFormat="1" ht="14.25">
      <c r="A107" s="55">
        <v>105</v>
      </c>
      <c r="B107" s="4" t="s">
        <v>227</v>
      </c>
      <c r="C107" s="56" t="s">
        <v>15</v>
      </c>
      <c r="D107" s="13" t="s">
        <v>121</v>
      </c>
      <c r="E107" s="60"/>
      <c r="F107" s="9"/>
      <c r="G107" s="44" t="s">
        <v>104</v>
      </c>
      <c r="H107" s="44" t="s">
        <v>18</v>
      </c>
      <c r="I107" s="44" t="s">
        <v>104</v>
      </c>
      <c r="J107" s="44" t="s">
        <v>19</v>
      </c>
      <c r="K107" s="4">
        <v>2</v>
      </c>
      <c r="L107" s="4">
        <v>400</v>
      </c>
      <c r="M107" s="13">
        <f t="shared" si="3"/>
        <v>800</v>
      </c>
      <c r="N107" s="22">
        <f t="shared" si="4"/>
        <v>40</v>
      </c>
      <c r="O107" s="22">
        <f t="shared" si="5"/>
        <v>2.8000000000000003</v>
      </c>
    </row>
    <row r="108" spans="1:15" s="31" customFormat="1" ht="14.25">
      <c r="A108" s="55">
        <v>106</v>
      </c>
      <c r="B108" s="4" t="s">
        <v>228</v>
      </c>
      <c r="C108" s="56" t="s">
        <v>15</v>
      </c>
      <c r="D108" s="13" t="s">
        <v>111</v>
      </c>
      <c r="E108" s="60"/>
      <c r="F108" s="9"/>
      <c r="G108" s="44" t="s">
        <v>104</v>
      </c>
      <c r="H108" s="44" t="s">
        <v>18</v>
      </c>
      <c r="I108" s="44" t="s">
        <v>104</v>
      </c>
      <c r="J108" s="44" t="s">
        <v>19</v>
      </c>
      <c r="K108" s="4">
        <v>3</v>
      </c>
      <c r="L108" s="4">
        <v>400</v>
      </c>
      <c r="M108" s="13">
        <f t="shared" si="3"/>
        <v>1200</v>
      </c>
      <c r="N108" s="22">
        <f t="shared" si="4"/>
        <v>60</v>
      </c>
      <c r="O108" s="22">
        <f t="shared" si="5"/>
        <v>4.2</v>
      </c>
    </row>
    <row r="109" spans="1:15" s="31" customFormat="1" ht="14.25">
      <c r="A109" s="55">
        <v>107</v>
      </c>
      <c r="B109" s="4" t="s">
        <v>229</v>
      </c>
      <c r="C109" s="56" t="s">
        <v>15</v>
      </c>
      <c r="D109" s="13" t="s">
        <v>141</v>
      </c>
      <c r="E109" s="60"/>
      <c r="F109" s="9"/>
      <c r="G109" s="44" t="s">
        <v>104</v>
      </c>
      <c r="H109" s="44" t="s">
        <v>18</v>
      </c>
      <c r="I109" s="44" t="s">
        <v>104</v>
      </c>
      <c r="J109" s="44" t="s">
        <v>19</v>
      </c>
      <c r="K109" s="4">
        <v>3</v>
      </c>
      <c r="L109" s="4">
        <v>400</v>
      </c>
      <c r="M109" s="13">
        <f t="shared" si="3"/>
        <v>1200</v>
      </c>
      <c r="N109" s="22">
        <f t="shared" si="4"/>
        <v>60</v>
      </c>
      <c r="O109" s="22">
        <f t="shared" si="5"/>
        <v>4.2</v>
      </c>
    </row>
    <row r="110" spans="1:15" s="31" customFormat="1" ht="14.25">
      <c r="A110" s="55">
        <v>108</v>
      </c>
      <c r="B110" s="4" t="s">
        <v>230</v>
      </c>
      <c r="C110" s="56" t="s">
        <v>15</v>
      </c>
      <c r="D110" s="13" t="s">
        <v>22</v>
      </c>
      <c r="E110" s="60"/>
      <c r="F110" s="9"/>
      <c r="G110" s="44" t="s">
        <v>104</v>
      </c>
      <c r="H110" s="44" t="s">
        <v>18</v>
      </c>
      <c r="I110" s="44" t="s">
        <v>104</v>
      </c>
      <c r="J110" s="44" t="s">
        <v>19</v>
      </c>
      <c r="K110" s="4">
        <v>2.5</v>
      </c>
      <c r="L110" s="4">
        <v>400</v>
      </c>
      <c r="M110" s="13">
        <f t="shared" si="3"/>
        <v>1000</v>
      </c>
      <c r="N110" s="22">
        <f t="shared" si="4"/>
        <v>50</v>
      </c>
      <c r="O110" s="22">
        <f t="shared" si="5"/>
        <v>3.5000000000000004</v>
      </c>
    </row>
    <row r="111" spans="1:15" s="31" customFormat="1" ht="14.25">
      <c r="A111" s="55">
        <v>109</v>
      </c>
      <c r="B111" s="4" t="s">
        <v>231</v>
      </c>
      <c r="C111" s="56" t="s">
        <v>15</v>
      </c>
      <c r="D111" s="13" t="s">
        <v>108</v>
      </c>
      <c r="E111" s="60"/>
      <c r="F111" s="9"/>
      <c r="G111" s="44" t="s">
        <v>104</v>
      </c>
      <c r="H111" s="44" t="s">
        <v>18</v>
      </c>
      <c r="I111" s="44" t="s">
        <v>104</v>
      </c>
      <c r="J111" s="44" t="s">
        <v>19</v>
      </c>
      <c r="K111" s="4">
        <v>3</v>
      </c>
      <c r="L111" s="4">
        <v>400</v>
      </c>
      <c r="M111" s="13">
        <f t="shared" si="3"/>
        <v>1200</v>
      </c>
      <c r="N111" s="22">
        <f t="shared" si="4"/>
        <v>60</v>
      </c>
      <c r="O111" s="22">
        <f t="shared" si="5"/>
        <v>4.2</v>
      </c>
    </row>
    <row r="112" spans="1:15" s="31" customFormat="1" ht="14.25">
      <c r="A112" s="55">
        <v>110</v>
      </c>
      <c r="B112" s="4" t="s">
        <v>232</v>
      </c>
      <c r="C112" s="56" t="s">
        <v>15</v>
      </c>
      <c r="D112" s="13" t="s">
        <v>167</v>
      </c>
      <c r="E112" s="60"/>
      <c r="F112" s="9"/>
      <c r="G112" s="44" t="s">
        <v>104</v>
      </c>
      <c r="H112" s="44" t="s">
        <v>18</v>
      </c>
      <c r="I112" s="44" t="s">
        <v>104</v>
      </c>
      <c r="J112" s="44" t="s">
        <v>19</v>
      </c>
      <c r="K112" s="4">
        <v>1</v>
      </c>
      <c r="L112" s="4">
        <v>400</v>
      </c>
      <c r="M112" s="13">
        <f t="shared" si="3"/>
        <v>400</v>
      </c>
      <c r="N112" s="22">
        <f t="shared" si="4"/>
        <v>20</v>
      </c>
      <c r="O112" s="22">
        <f t="shared" si="5"/>
        <v>1.4000000000000001</v>
      </c>
    </row>
    <row r="113" spans="1:15" s="31" customFormat="1" ht="14.25">
      <c r="A113" s="55">
        <v>111</v>
      </c>
      <c r="B113" s="4" t="s">
        <v>233</v>
      </c>
      <c r="C113" s="56" t="s">
        <v>15</v>
      </c>
      <c r="D113" s="13" t="s">
        <v>38</v>
      </c>
      <c r="E113" s="60"/>
      <c r="F113" s="9"/>
      <c r="G113" s="44" t="s">
        <v>104</v>
      </c>
      <c r="H113" s="44" t="s">
        <v>18</v>
      </c>
      <c r="I113" s="44" t="s">
        <v>104</v>
      </c>
      <c r="J113" s="44" t="s">
        <v>19</v>
      </c>
      <c r="K113" s="4">
        <v>0.5</v>
      </c>
      <c r="L113" s="4">
        <v>400</v>
      </c>
      <c r="M113" s="13">
        <f t="shared" si="3"/>
        <v>200</v>
      </c>
      <c r="N113" s="22">
        <f t="shared" si="4"/>
        <v>10</v>
      </c>
      <c r="O113" s="22">
        <f t="shared" si="5"/>
        <v>0.7000000000000001</v>
      </c>
    </row>
    <row r="114" spans="1:15" s="31" customFormat="1" ht="14.25">
      <c r="A114" s="55">
        <v>112</v>
      </c>
      <c r="B114" s="4" t="s">
        <v>234</v>
      </c>
      <c r="C114" s="56" t="s">
        <v>15</v>
      </c>
      <c r="D114" s="13" t="s">
        <v>125</v>
      </c>
      <c r="E114" s="60"/>
      <c r="F114" s="9"/>
      <c r="G114" s="44" t="s">
        <v>104</v>
      </c>
      <c r="H114" s="44" t="s">
        <v>18</v>
      </c>
      <c r="I114" s="44" t="s">
        <v>104</v>
      </c>
      <c r="J114" s="44" t="s">
        <v>19</v>
      </c>
      <c r="K114" s="4">
        <v>1</v>
      </c>
      <c r="L114" s="4">
        <v>400</v>
      </c>
      <c r="M114" s="13">
        <f t="shared" si="3"/>
        <v>400</v>
      </c>
      <c r="N114" s="22">
        <f t="shared" si="4"/>
        <v>20</v>
      </c>
      <c r="O114" s="22">
        <f t="shared" si="5"/>
        <v>1.4000000000000001</v>
      </c>
    </row>
    <row r="115" spans="1:15" s="31" customFormat="1" ht="14.25">
      <c r="A115" s="55">
        <v>113</v>
      </c>
      <c r="B115" s="4" t="s">
        <v>235</v>
      </c>
      <c r="C115" s="56" t="s">
        <v>15</v>
      </c>
      <c r="D115" s="13" t="s">
        <v>236</v>
      </c>
      <c r="E115" s="60"/>
      <c r="F115" s="9"/>
      <c r="G115" s="44" t="s">
        <v>104</v>
      </c>
      <c r="H115" s="44" t="s">
        <v>18</v>
      </c>
      <c r="I115" s="44" t="s">
        <v>104</v>
      </c>
      <c r="J115" s="44" t="s">
        <v>19</v>
      </c>
      <c r="K115" s="4">
        <v>0.8</v>
      </c>
      <c r="L115" s="4">
        <v>400</v>
      </c>
      <c r="M115" s="13">
        <f t="shared" si="3"/>
        <v>320</v>
      </c>
      <c r="N115" s="22">
        <f t="shared" si="4"/>
        <v>16</v>
      </c>
      <c r="O115" s="22">
        <f t="shared" si="5"/>
        <v>1.12</v>
      </c>
    </row>
    <row r="116" spans="1:15" s="31" customFormat="1" ht="14.25">
      <c r="A116" s="55">
        <v>114</v>
      </c>
      <c r="B116" s="4" t="s">
        <v>237</v>
      </c>
      <c r="C116" s="56" t="s">
        <v>15</v>
      </c>
      <c r="D116" s="13" t="s">
        <v>108</v>
      </c>
      <c r="E116" s="60"/>
      <c r="F116" s="9"/>
      <c r="G116" s="44" t="s">
        <v>104</v>
      </c>
      <c r="H116" s="44" t="s">
        <v>18</v>
      </c>
      <c r="I116" s="44" t="s">
        <v>104</v>
      </c>
      <c r="J116" s="44" t="s">
        <v>19</v>
      </c>
      <c r="K116" s="4">
        <v>3</v>
      </c>
      <c r="L116" s="4">
        <v>400</v>
      </c>
      <c r="M116" s="13">
        <f t="shared" si="3"/>
        <v>1200</v>
      </c>
      <c r="N116" s="22">
        <f t="shared" si="4"/>
        <v>60</v>
      </c>
      <c r="O116" s="22">
        <f t="shared" si="5"/>
        <v>4.2</v>
      </c>
    </row>
    <row r="117" spans="1:15" s="31" customFormat="1" ht="14.25">
      <c r="A117" s="55">
        <v>115</v>
      </c>
      <c r="B117" s="4" t="s">
        <v>238</v>
      </c>
      <c r="C117" s="56" t="s">
        <v>15</v>
      </c>
      <c r="D117" s="13" t="s">
        <v>108</v>
      </c>
      <c r="E117" s="60"/>
      <c r="F117" s="9"/>
      <c r="G117" s="44" t="s">
        <v>104</v>
      </c>
      <c r="H117" s="44" t="s">
        <v>18</v>
      </c>
      <c r="I117" s="44" t="s">
        <v>104</v>
      </c>
      <c r="J117" s="44" t="s">
        <v>19</v>
      </c>
      <c r="K117" s="4">
        <v>1.5</v>
      </c>
      <c r="L117" s="4">
        <v>400</v>
      </c>
      <c r="M117" s="13">
        <f t="shared" si="3"/>
        <v>600</v>
      </c>
      <c r="N117" s="22">
        <f t="shared" si="4"/>
        <v>30</v>
      </c>
      <c r="O117" s="22">
        <f t="shared" si="5"/>
        <v>2.1</v>
      </c>
    </row>
    <row r="118" spans="1:15" s="31" customFormat="1" ht="14.25">
      <c r="A118" s="55">
        <v>116</v>
      </c>
      <c r="B118" s="4" t="s">
        <v>239</v>
      </c>
      <c r="C118" s="56" t="s">
        <v>15</v>
      </c>
      <c r="D118" s="13" t="s">
        <v>240</v>
      </c>
      <c r="E118" s="60"/>
      <c r="F118" s="9"/>
      <c r="G118" s="44" t="s">
        <v>104</v>
      </c>
      <c r="H118" s="44" t="s">
        <v>18</v>
      </c>
      <c r="I118" s="44" t="s">
        <v>104</v>
      </c>
      <c r="J118" s="44" t="s">
        <v>19</v>
      </c>
      <c r="K118" s="4">
        <v>2</v>
      </c>
      <c r="L118" s="4">
        <v>400</v>
      </c>
      <c r="M118" s="13">
        <f t="shared" si="3"/>
        <v>800</v>
      </c>
      <c r="N118" s="22">
        <f t="shared" si="4"/>
        <v>40</v>
      </c>
      <c r="O118" s="22">
        <f t="shared" si="5"/>
        <v>2.8000000000000003</v>
      </c>
    </row>
    <row r="119" spans="1:15" s="31" customFormat="1" ht="14.25">
      <c r="A119" s="55">
        <v>117</v>
      </c>
      <c r="B119" s="4" t="s">
        <v>241</v>
      </c>
      <c r="C119" s="56" t="s">
        <v>15</v>
      </c>
      <c r="D119" s="13" t="s">
        <v>206</v>
      </c>
      <c r="E119" s="60"/>
      <c r="F119" s="9"/>
      <c r="G119" s="44" t="s">
        <v>104</v>
      </c>
      <c r="H119" s="44" t="s">
        <v>18</v>
      </c>
      <c r="I119" s="44" t="s">
        <v>104</v>
      </c>
      <c r="J119" s="44" t="s">
        <v>19</v>
      </c>
      <c r="K119" s="4">
        <v>3.8</v>
      </c>
      <c r="L119" s="4">
        <v>400</v>
      </c>
      <c r="M119" s="13">
        <f t="shared" si="3"/>
        <v>1520</v>
      </c>
      <c r="N119" s="22">
        <f t="shared" si="4"/>
        <v>76</v>
      </c>
      <c r="O119" s="22">
        <f t="shared" si="5"/>
        <v>5.32</v>
      </c>
    </row>
    <row r="120" spans="1:15" s="31" customFormat="1" ht="14.25">
      <c r="A120" s="55">
        <v>118</v>
      </c>
      <c r="B120" s="4" t="s">
        <v>242</v>
      </c>
      <c r="C120" s="56" t="s">
        <v>15</v>
      </c>
      <c r="D120" s="13" t="s">
        <v>22</v>
      </c>
      <c r="E120" s="60"/>
      <c r="F120" s="9"/>
      <c r="G120" s="44" t="s">
        <v>104</v>
      </c>
      <c r="H120" s="44" t="s">
        <v>18</v>
      </c>
      <c r="I120" s="44" t="s">
        <v>104</v>
      </c>
      <c r="J120" s="44" t="s">
        <v>19</v>
      </c>
      <c r="K120" s="4">
        <v>2.3</v>
      </c>
      <c r="L120" s="4">
        <v>400</v>
      </c>
      <c r="M120" s="13">
        <f t="shared" si="3"/>
        <v>919.9999999999999</v>
      </c>
      <c r="N120" s="22">
        <f t="shared" si="4"/>
        <v>46</v>
      </c>
      <c r="O120" s="22">
        <f t="shared" si="5"/>
        <v>3.22</v>
      </c>
    </row>
    <row r="121" spans="1:15" s="31" customFormat="1" ht="14.25">
      <c r="A121" s="55">
        <v>119</v>
      </c>
      <c r="B121" s="4" t="s">
        <v>243</v>
      </c>
      <c r="C121" s="56" t="s">
        <v>15</v>
      </c>
      <c r="D121" s="13" t="s">
        <v>106</v>
      </c>
      <c r="E121" s="60"/>
      <c r="F121" s="9"/>
      <c r="G121" s="44" t="s">
        <v>104</v>
      </c>
      <c r="H121" s="44" t="s">
        <v>18</v>
      </c>
      <c r="I121" s="44" t="s">
        <v>104</v>
      </c>
      <c r="J121" s="44" t="s">
        <v>19</v>
      </c>
      <c r="K121" s="4">
        <v>2.3</v>
      </c>
      <c r="L121" s="4">
        <v>400</v>
      </c>
      <c r="M121" s="13">
        <f t="shared" si="3"/>
        <v>919.9999999999999</v>
      </c>
      <c r="N121" s="22">
        <f t="shared" si="4"/>
        <v>46</v>
      </c>
      <c r="O121" s="22">
        <f t="shared" si="5"/>
        <v>3.22</v>
      </c>
    </row>
    <row r="122" spans="1:15" s="31" customFormat="1" ht="14.25">
      <c r="A122" s="55">
        <v>120</v>
      </c>
      <c r="B122" s="4" t="s">
        <v>244</v>
      </c>
      <c r="C122" s="56" t="s">
        <v>15</v>
      </c>
      <c r="D122" s="13" t="s">
        <v>127</v>
      </c>
      <c r="E122" s="60"/>
      <c r="F122" s="9"/>
      <c r="G122" s="44" t="s">
        <v>104</v>
      </c>
      <c r="H122" s="44" t="s">
        <v>18</v>
      </c>
      <c r="I122" s="44" t="s">
        <v>104</v>
      </c>
      <c r="J122" s="44" t="s">
        <v>19</v>
      </c>
      <c r="K122" s="4">
        <v>1.2</v>
      </c>
      <c r="L122" s="4">
        <v>400</v>
      </c>
      <c r="M122" s="13">
        <f t="shared" si="3"/>
        <v>480</v>
      </c>
      <c r="N122" s="22">
        <f t="shared" si="4"/>
        <v>24</v>
      </c>
      <c r="O122" s="22">
        <f t="shared" si="5"/>
        <v>1.6800000000000002</v>
      </c>
    </row>
    <row r="123" spans="1:15" s="31" customFormat="1" ht="14.25">
      <c r="A123" s="55">
        <v>121</v>
      </c>
      <c r="B123" s="4" t="s">
        <v>245</v>
      </c>
      <c r="C123" s="56" t="s">
        <v>15</v>
      </c>
      <c r="D123" s="13" t="s">
        <v>240</v>
      </c>
      <c r="E123" s="60"/>
      <c r="F123" s="9"/>
      <c r="G123" s="44" t="s">
        <v>104</v>
      </c>
      <c r="H123" s="44" t="s">
        <v>18</v>
      </c>
      <c r="I123" s="44" t="s">
        <v>104</v>
      </c>
      <c r="J123" s="44" t="s">
        <v>19</v>
      </c>
      <c r="K123" s="4">
        <v>3</v>
      </c>
      <c r="L123" s="4">
        <v>400</v>
      </c>
      <c r="M123" s="13">
        <f t="shared" si="3"/>
        <v>1200</v>
      </c>
      <c r="N123" s="22">
        <f t="shared" si="4"/>
        <v>60</v>
      </c>
      <c r="O123" s="22">
        <f t="shared" si="5"/>
        <v>4.2</v>
      </c>
    </row>
    <row r="124" spans="1:15" s="31" customFormat="1" ht="14.25">
      <c r="A124" s="55">
        <v>122</v>
      </c>
      <c r="B124" s="4" t="s">
        <v>246</v>
      </c>
      <c r="C124" s="56" t="s">
        <v>15</v>
      </c>
      <c r="D124" s="13" t="s">
        <v>22</v>
      </c>
      <c r="E124" s="60"/>
      <c r="F124" s="9"/>
      <c r="G124" s="44" t="s">
        <v>104</v>
      </c>
      <c r="H124" s="44" t="s">
        <v>18</v>
      </c>
      <c r="I124" s="44" t="s">
        <v>104</v>
      </c>
      <c r="J124" s="44" t="s">
        <v>19</v>
      </c>
      <c r="K124" s="4">
        <v>1.6</v>
      </c>
      <c r="L124" s="4">
        <v>400</v>
      </c>
      <c r="M124" s="13">
        <f t="shared" si="3"/>
        <v>640</v>
      </c>
      <c r="N124" s="22">
        <f t="shared" si="4"/>
        <v>32</v>
      </c>
      <c r="O124" s="22">
        <f t="shared" si="5"/>
        <v>2.24</v>
      </c>
    </row>
    <row r="125" spans="1:15" s="31" customFormat="1" ht="14.25">
      <c r="A125" s="55">
        <v>123</v>
      </c>
      <c r="B125" s="4" t="s">
        <v>247</v>
      </c>
      <c r="C125" s="56" t="s">
        <v>15</v>
      </c>
      <c r="D125" s="13" t="s">
        <v>125</v>
      </c>
      <c r="E125" s="60"/>
      <c r="F125" s="9"/>
      <c r="G125" s="44" t="s">
        <v>104</v>
      </c>
      <c r="H125" s="44" t="s">
        <v>18</v>
      </c>
      <c r="I125" s="44" t="s">
        <v>104</v>
      </c>
      <c r="J125" s="44" t="s">
        <v>19</v>
      </c>
      <c r="K125" s="4">
        <v>1.5</v>
      </c>
      <c r="L125" s="4">
        <v>400</v>
      </c>
      <c r="M125" s="13">
        <f t="shared" si="3"/>
        <v>600</v>
      </c>
      <c r="N125" s="22">
        <f t="shared" si="4"/>
        <v>30</v>
      </c>
      <c r="O125" s="22">
        <f t="shared" si="5"/>
        <v>2.1</v>
      </c>
    </row>
    <row r="126" spans="1:15" s="31" customFormat="1" ht="14.25">
      <c r="A126" s="55">
        <v>124</v>
      </c>
      <c r="B126" s="4" t="s">
        <v>248</v>
      </c>
      <c r="C126" s="56" t="s">
        <v>15</v>
      </c>
      <c r="D126" s="13" t="s">
        <v>125</v>
      </c>
      <c r="E126" s="60"/>
      <c r="F126" s="9"/>
      <c r="G126" s="44" t="s">
        <v>104</v>
      </c>
      <c r="H126" s="44" t="s">
        <v>18</v>
      </c>
      <c r="I126" s="44" t="s">
        <v>104</v>
      </c>
      <c r="J126" s="44" t="s">
        <v>19</v>
      </c>
      <c r="K126" s="4">
        <v>1.5</v>
      </c>
      <c r="L126" s="4">
        <v>400</v>
      </c>
      <c r="M126" s="13">
        <f t="shared" si="3"/>
        <v>600</v>
      </c>
      <c r="N126" s="22">
        <f t="shared" si="4"/>
        <v>30</v>
      </c>
      <c r="O126" s="22">
        <f t="shared" si="5"/>
        <v>2.1</v>
      </c>
    </row>
    <row r="127" spans="1:15" s="31" customFormat="1" ht="14.25">
      <c r="A127" s="55">
        <v>125</v>
      </c>
      <c r="B127" s="4" t="s">
        <v>249</v>
      </c>
      <c r="C127" s="56" t="s">
        <v>15</v>
      </c>
      <c r="D127" s="13" t="s">
        <v>38</v>
      </c>
      <c r="E127" s="60"/>
      <c r="F127" s="9"/>
      <c r="G127" s="44" t="s">
        <v>104</v>
      </c>
      <c r="H127" s="44" t="s">
        <v>18</v>
      </c>
      <c r="I127" s="44" t="s">
        <v>104</v>
      </c>
      <c r="J127" s="44" t="s">
        <v>19</v>
      </c>
      <c r="K127" s="4">
        <v>2.5</v>
      </c>
      <c r="L127" s="4">
        <v>400</v>
      </c>
      <c r="M127" s="13">
        <f t="shared" si="3"/>
        <v>1000</v>
      </c>
      <c r="N127" s="22">
        <f t="shared" si="4"/>
        <v>50</v>
      </c>
      <c r="O127" s="22">
        <f t="shared" si="5"/>
        <v>3.5000000000000004</v>
      </c>
    </row>
    <row r="128" spans="1:15" s="31" customFormat="1" ht="14.25">
      <c r="A128" s="55">
        <v>126</v>
      </c>
      <c r="B128" s="4" t="s">
        <v>250</v>
      </c>
      <c r="C128" s="56" t="s">
        <v>15</v>
      </c>
      <c r="D128" s="13" t="s">
        <v>108</v>
      </c>
      <c r="E128" s="60"/>
      <c r="F128" s="9"/>
      <c r="G128" s="44" t="s">
        <v>104</v>
      </c>
      <c r="H128" s="44" t="s">
        <v>18</v>
      </c>
      <c r="I128" s="44" t="s">
        <v>104</v>
      </c>
      <c r="J128" s="44" t="s">
        <v>19</v>
      </c>
      <c r="K128" s="4">
        <v>1.8</v>
      </c>
      <c r="L128" s="4">
        <v>400</v>
      </c>
      <c r="M128" s="13">
        <f t="shared" si="3"/>
        <v>720</v>
      </c>
      <c r="N128" s="22">
        <f t="shared" si="4"/>
        <v>36</v>
      </c>
      <c r="O128" s="22">
        <f t="shared" si="5"/>
        <v>2.5200000000000005</v>
      </c>
    </row>
    <row r="129" spans="1:15" s="31" customFormat="1" ht="14.25">
      <c r="A129" s="55">
        <v>127</v>
      </c>
      <c r="B129" s="4" t="s">
        <v>251</v>
      </c>
      <c r="C129" s="56" t="s">
        <v>15</v>
      </c>
      <c r="D129" s="13" t="s">
        <v>117</v>
      </c>
      <c r="E129" s="60"/>
      <c r="F129" s="9"/>
      <c r="G129" s="44" t="s">
        <v>104</v>
      </c>
      <c r="H129" s="44" t="s">
        <v>18</v>
      </c>
      <c r="I129" s="44" t="s">
        <v>104</v>
      </c>
      <c r="J129" s="44" t="s">
        <v>19</v>
      </c>
      <c r="K129" s="4">
        <v>1</v>
      </c>
      <c r="L129" s="4">
        <v>400</v>
      </c>
      <c r="M129" s="13">
        <f t="shared" si="3"/>
        <v>400</v>
      </c>
      <c r="N129" s="22">
        <f t="shared" si="4"/>
        <v>20</v>
      </c>
      <c r="O129" s="22">
        <f t="shared" si="5"/>
        <v>1.4000000000000001</v>
      </c>
    </row>
    <row r="130" spans="1:15" s="31" customFormat="1" ht="14.25">
      <c r="A130" s="55">
        <v>128</v>
      </c>
      <c r="B130" s="4" t="s">
        <v>252</v>
      </c>
      <c r="C130" s="56" t="s">
        <v>15</v>
      </c>
      <c r="D130" s="13" t="s">
        <v>117</v>
      </c>
      <c r="E130" s="60"/>
      <c r="F130" s="9"/>
      <c r="G130" s="44" t="s">
        <v>104</v>
      </c>
      <c r="H130" s="44" t="s">
        <v>18</v>
      </c>
      <c r="I130" s="44" t="s">
        <v>104</v>
      </c>
      <c r="J130" s="44" t="s">
        <v>19</v>
      </c>
      <c r="K130" s="4">
        <v>2</v>
      </c>
      <c r="L130" s="4">
        <v>400</v>
      </c>
      <c r="M130" s="13">
        <f t="shared" si="3"/>
        <v>800</v>
      </c>
      <c r="N130" s="22">
        <f t="shared" si="4"/>
        <v>40</v>
      </c>
      <c r="O130" s="22">
        <f t="shared" si="5"/>
        <v>2.8000000000000003</v>
      </c>
    </row>
    <row r="131" spans="1:15" s="31" customFormat="1" ht="14.25">
      <c r="A131" s="55">
        <v>129</v>
      </c>
      <c r="B131" s="4" t="s">
        <v>253</v>
      </c>
      <c r="C131" s="56" t="s">
        <v>15</v>
      </c>
      <c r="D131" s="13" t="s">
        <v>108</v>
      </c>
      <c r="E131" s="60"/>
      <c r="F131" s="9"/>
      <c r="G131" s="44" t="s">
        <v>104</v>
      </c>
      <c r="H131" s="44" t="s">
        <v>18</v>
      </c>
      <c r="I131" s="44" t="s">
        <v>104</v>
      </c>
      <c r="J131" s="44" t="s">
        <v>19</v>
      </c>
      <c r="K131" s="4">
        <v>1.6</v>
      </c>
      <c r="L131" s="4">
        <v>400</v>
      </c>
      <c r="M131" s="13">
        <f aca="true" t="shared" si="6" ref="M131:M139">K131*L131</f>
        <v>640</v>
      </c>
      <c r="N131" s="22">
        <f aca="true" t="shared" si="7" ref="N131:N139">M131*0.05</f>
        <v>32</v>
      </c>
      <c r="O131" s="22">
        <f aca="true" t="shared" si="8" ref="O131:O139">N131*0.07</f>
        <v>2.24</v>
      </c>
    </row>
    <row r="132" spans="1:15" s="31" customFormat="1" ht="14.25">
      <c r="A132" s="55">
        <v>130</v>
      </c>
      <c r="B132" s="4" t="s">
        <v>254</v>
      </c>
      <c r="C132" s="56" t="s">
        <v>15</v>
      </c>
      <c r="D132" s="13" t="s">
        <v>117</v>
      </c>
      <c r="E132" s="60"/>
      <c r="F132" s="9"/>
      <c r="G132" s="44" t="s">
        <v>104</v>
      </c>
      <c r="H132" s="44" t="s">
        <v>18</v>
      </c>
      <c r="I132" s="44" t="s">
        <v>104</v>
      </c>
      <c r="J132" s="44" t="s">
        <v>19</v>
      </c>
      <c r="K132" s="4">
        <v>1.3</v>
      </c>
      <c r="L132" s="4">
        <v>400</v>
      </c>
      <c r="M132" s="13">
        <f t="shared" si="6"/>
        <v>520</v>
      </c>
      <c r="N132" s="22">
        <f t="shared" si="7"/>
        <v>26</v>
      </c>
      <c r="O132" s="22">
        <f t="shared" si="8"/>
        <v>1.8200000000000003</v>
      </c>
    </row>
    <row r="133" spans="1:15" s="31" customFormat="1" ht="14.25">
      <c r="A133" s="55">
        <v>131</v>
      </c>
      <c r="B133" s="4" t="s">
        <v>255</v>
      </c>
      <c r="C133" s="56" t="s">
        <v>15</v>
      </c>
      <c r="D133" s="13" t="s">
        <v>201</v>
      </c>
      <c r="E133" s="60"/>
      <c r="F133" s="9"/>
      <c r="G133" s="44" t="s">
        <v>104</v>
      </c>
      <c r="H133" s="44" t="s">
        <v>18</v>
      </c>
      <c r="I133" s="44" t="s">
        <v>104</v>
      </c>
      <c r="J133" s="44" t="s">
        <v>19</v>
      </c>
      <c r="K133" s="4">
        <v>1</v>
      </c>
      <c r="L133" s="4">
        <v>400</v>
      </c>
      <c r="M133" s="13">
        <f t="shared" si="6"/>
        <v>400</v>
      </c>
      <c r="N133" s="22">
        <f t="shared" si="7"/>
        <v>20</v>
      </c>
      <c r="O133" s="22">
        <f t="shared" si="8"/>
        <v>1.4000000000000001</v>
      </c>
    </row>
    <row r="134" spans="1:15" s="31" customFormat="1" ht="14.25">
      <c r="A134" s="55">
        <v>132</v>
      </c>
      <c r="B134" s="4" t="s">
        <v>256</v>
      </c>
      <c r="C134" s="56" t="s">
        <v>15</v>
      </c>
      <c r="D134" s="13" t="s">
        <v>121</v>
      </c>
      <c r="E134" s="60"/>
      <c r="F134" s="9"/>
      <c r="G134" s="44" t="s">
        <v>104</v>
      </c>
      <c r="H134" s="44" t="s">
        <v>18</v>
      </c>
      <c r="I134" s="44" t="s">
        <v>104</v>
      </c>
      <c r="J134" s="44" t="s">
        <v>19</v>
      </c>
      <c r="K134" s="4">
        <v>3</v>
      </c>
      <c r="L134" s="4">
        <v>400</v>
      </c>
      <c r="M134" s="13">
        <f t="shared" si="6"/>
        <v>1200</v>
      </c>
      <c r="N134" s="22">
        <f t="shared" si="7"/>
        <v>60</v>
      </c>
      <c r="O134" s="22">
        <f t="shared" si="8"/>
        <v>4.2</v>
      </c>
    </row>
    <row r="135" spans="1:15" s="31" customFormat="1" ht="14.25">
      <c r="A135" s="55">
        <v>133</v>
      </c>
      <c r="B135" s="4" t="s">
        <v>257</v>
      </c>
      <c r="C135" s="56" t="s">
        <v>15</v>
      </c>
      <c r="D135" s="13" t="s">
        <v>127</v>
      </c>
      <c r="E135" s="60"/>
      <c r="F135" s="9"/>
      <c r="G135" s="44" t="s">
        <v>104</v>
      </c>
      <c r="H135" s="44" t="s">
        <v>18</v>
      </c>
      <c r="I135" s="44" t="s">
        <v>104</v>
      </c>
      <c r="J135" s="44" t="s">
        <v>19</v>
      </c>
      <c r="K135" s="4">
        <v>2.5</v>
      </c>
      <c r="L135" s="4">
        <v>400</v>
      </c>
      <c r="M135" s="13">
        <f t="shared" si="6"/>
        <v>1000</v>
      </c>
      <c r="N135" s="22">
        <f t="shared" si="7"/>
        <v>50</v>
      </c>
      <c r="O135" s="22">
        <f t="shared" si="8"/>
        <v>3.5000000000000004</v>
      </c>
    </row>
    <row r="136" spans="1:15" s="31" customFormat="1" ht="14.25">
      <c r="A136" s="55">
        <v>134</v>
      </c>
      <c r="B136" s="4" t="s">
        <v>258</v>
      </c>
      <c r="C136" s="56" t="s">
        <v>15</v>
      </c>
      <c r="D136" s="13" t="s">
        <v>111</v>
      </c>
      <c r="E136" s="60"/>
      <c r="F136" s="9"/>
      <c r="G136" s="44" t="s">
        <v>104</v>
      </c>
      <c r="H136" s="44" t="s">
        <v>18</v>
      </c>
      <c r="I136" s="44" t="s">
        <v>104</v>
      </c>
      <c r="J136" s="44" t="s">
        <v>19</v>
      </c>
      <c r="K136" s="4">
        <v>2.3</v>
      </c>
      <c r="L136" s="4">
        <v>400</v>
      </c>
      <c r="M136" s="13">
        <f t="shared" si="6"/>
        <v>919.9999999999999</v>
      </c>
      <c r="N136" s="22">
        <f t="shared" si="7"/>
        <v>46</v>
      </c>
      <c r="O136" s="22">
        <f t="shared" si="8"/>
        <v>3.22</v>
      </c>
    </row>
    <row r="137" spans="1:15" s="49" customFormat="1" ht="14.25">
      <c r="A137" s="55">
        <v>135</v>
      </c>
      <c r="B137" s="64" t="s">
        <v>259</v>
      </c>
      <c r="C137" s="63" t="s">
        <v>15</v>
      </c>
      <c r="D137" s="65" t="s">
        <v>106</v>
      </c>
      <c r="E137" s="66"/>
      <c r="F137" s="64"/>
      <c r="G137" s="44" t="s">
        <v>104</v>
      </c>
      <c r="H137" s="44" t="s">
        <v>18</v>
      </c>
      <c r="I137" s="44" t="s">
        <v>104</v>
      </c>
      <c r="J137" s="44" t="s">
        <v>19</v>
      </c>
      <c r="K137" s="64">
        <v>137</v>
      </c>
      <c r="L137" s="4">
        <v>400</v>
      </c>
      <c r="M137" s="13">
        <f t="shared" si="6"/>
        <v>54800</v>
      </c>
      <c r="N137" s="22">
        <f t="shared" si="7"/>
        <v>2740</v>
      </c>
      <c r="O137" s="22">
        <f t="shared" si="8"/>
        <v>191.8</v>
      </c>
    </row>
    <row r="138" spans="1:15" s="31" customFormat="1" ht="14.25">
      <c r="A138" s="55">
        <v>136</v>
      </c>
      <c r="B138" s="62" t="s">
        <v>237</v>
      </c>
      <c r="C138" s="63" t="s">
        <v>15</v>
      </c>
      <c r="D138" s="62" t="s">
        <v>260</v>
      </c>
      <c r="E138" s="9"/>
      <c r="F138" s="9"/>
      <c r="G138" s="44" t="s">
        <v>104</v>
      </c>
      <c r="H138" s="44" t="s">
        <v>18</v>
      </c>
      <c r="I138" s="44" t="s">
        <v>104</v>
      </c>
      <c r="J138" s="44" t="s">
        <v>19</v>
      </c>
      <c r="K138" s="9">
        <v>1.5</v>
      </c>
      <c r="L138" s="4">
        <v>400</v>
      </c>
      <c r="M138" s="13">
        <f t="shared" si="6"/>
        <v>600</v>
      </c>
      <c r="N138" s="22">
        <f t="shared" si="7"/>
        <v>30</v>
      </c>
      <c r="O138" s="22">
        <f t="shared" si="8"/>
        <v>2.1</v>
      </c>
    </row>
    <row r="139" spans="1:15" s="31" customFormat="1" ht="14.25">
      <c r="A139" s="55">
        <v>137</v>
      </c>
      <c r="B139" s="62" t="s">
        <v>261</v>
      </c>
      <c r="C139" s="63" t="s">
        <v>15</v>
      </c>
      <c r="D139" s="62" t="s">
        <v>262</v>
      </c>
      <c r="E139" s="9"/>
      <c r="F139" s="9"/>
      <c r="G139" s="44" t="s">
        <v>104</v>
      </c>
      <c r="H139" s="44" t="s">
        <v>18</v>
      </c>
      <c r="I139" s="44" t="s">
        <v>104</v>
      </c>
      <c r="J139" s="44" t="s">
        <v>19</v>
      </c>
      <c r="K139" s="9">
        <v>1.3</v>
      </c>
      <c r="L139" s="4">
        <v>400</v>
      </c>
      <c r="M139" s="13">
        <f t="shared" si="6"/>
        <v>520</v>
      </c>
      <c r="N139" s="22">
        <f t="shared" si="7"/>
        <v>26</v>
      </c>
      <c r="O139" s="22">
        <f t="shared" si="8"/>
        <v>1.8200000000000003</v>
      </c>
    </row>
  </sheetData>
  <sheetProtection/>
  <mergeCells count="1">
    <mergeCell ref="A1:N1"/>
  </mergeCells>
  <dataValidations count="8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139">
      <formula1>"亩,株,公顷,吨,其他,公斤"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139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workbookViewId="0" topLeftCell="G1">
      <selection activeCell="K3" sqref="A3:O65"/>
    </sheetView>
  </sheetViews>
  <sheetFormatPr defaultColWidth="9.00390625" defaultRowHeight="14.25"/>
  <cols>
    <col min="1" max="1" width="3.375" style="37" customWidth="1"/>
    <col min="2" max="2" width="8.875" style="37" customWidth="1"/>
    <col min="3" max="3" width="6.125" style="37" customWidth="1"/>
    <col min="4" max="4" width="20.375" style="37" customWidth="1"/>
    <col min="5" max="5" width="4.75390625" style="37" customWidth="1"/>
    <col min="6" max="6" width="8.25390625" style="37" customWidth="1"/>
    <col min="7" max="7" width="20.25390625" style="37" customWidth="1"/>
    <col min="8" max="8" width="6.125" style="37" customWidth="1"/>
    <col min="9" max="9" width="20.25390625" style="37" customWidth="1"/>
    <col min="10" max="10" width="6.125" style="37" customWidth="1"/>
    <col min="11" max="11" width="8.75390625" style="40" customWidth="1"/>
    <col min="12" max="12" width="9.00390625" style="37" customWidth="1"/>
    <col min="13" max="13" width="11.625" style="37" customWidth="1"/>
    <col min="14" max="14" width="10.00390625" style="37" customWidth="1"/>
    <col min="15" max="16384" width="9.00390625" style="37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46"/>
      <c r="L1" s="23"/>
      <c r="M1" s="23"/>
      <c r="N1" s="23"/>
    </row>
    <row r="2" spans="1:15" ht="21">
      <c r="A2" s="24" t="s">
        <v>1</v>
      </c>
      <c r="B2" s="25" t="s">
        <v>2</v>
      </c>
      <c r="C2" s="25" t="s">
        <v>3</v>
      </c>
      <c r="D2" s="25" t="s">
        <v>4</v>
      </c>
      <c r="E2" s="24" t="s">
        <v>55</v>
      </c>
      <c r="F2" s="24" t="s">
        <v>56</v>
      </c>
      <c r="G2" s="25" t="s">
        <v>5</v>
      </c>
      <c r="H2" s="25" t="s">
        <v>6</v>
      </c>
      <c r="I2" s="27" t="s">
        <v>7</v>
      </c>
      <c r="J2" s="27" t="s">
        <v>8</v>
      </c>
      <c r="K2" s="12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s="38" customFormat="1" ht="14.25">
      <c r="A3" s="32">
        <v>1</v>
      </c>
      <c r="B3" s="41" t="s">
        <v>263</v>
      </c>
      <c r="C3" s="6" t="s">
        <v>15</v>
      </c>
      <c r="D3" s="41" t="s">
        <v>111</v>
      </c>
      <c r="E3" s="6"/>
      <c r="F3" s="6"/>
      <c r="G3" s="44" t="s">
        <v>264</v>
      </c>
      <c r="H3" s="6" t="s">
        <v>18</v>
      </c>
      <c r="I3" s="44" t="s">
        <v>264</v>
      </c>
      <c r="J3" s="6" t="s">
        <v>19</v>
      </c>
      <c r="K3" s="47">
        <v>4.58</v>
      </c>
      <c r="L3" s="4">
        <v>1000</v>
      </c>
      <c r="M3" s="13">
        <f>K3*L3</f>
        <v>4580</v>
      </c>
      <c r="N3" s="22">
        <f>M3*0.05</f>
        <v>229</v>
      </c>
      <c r="O3" s="22">
        <f>N3*0.07</f>
        <v>16.03</v>
      </c>
    </row>
    <row r="4" spans="1:15" s="38" customFormat="1" ht="14.25">
      <c r="A4" s="32">
        <v>2</v>
      </c>
      <c r="B4" s="41" t="s">
        <v>265</v>
      </c>
      <c r="C4" s="6" t="s">
        <v>15</v>
      </c>
      <c r="D4" s="41" t="s">
        <v>127</v>
      </c>
      <c r="E4" s="6"/>
      <c r="F4" s="6"/>
      <c r="G4" s="44" t="s">
        <v>264</v>
      </c>
      <c r="H4" s="6" t="s">
        <v>18</v>
      </c>
      <c r="I4" s="44" t="s">
        <v>264</v>
      </c>
      <c r="J4" s="6" t="s">
        <v>19</v>
      </c>
      <c r="K4" s="47">
        <v>3.67</v>
      </c>
      <c r="L4" s="4">
        <v>1000</v>
      </c>
      <c r="M4" s="13">
        <f>K4*L4</f>
        <v>3670</v>
      </c>
      <c r="N4" s="22">
        <f>M4*0.05</f>
        <v>183.5</v>
      </c>
      <c r="O4" s="22">
        <f>N4*0.07</f>
        <v>12.845</v>
      </c>
    </row>
    <row r="5" spans="1:15" s="38" customFormat="1" ht="14.25">
      <c r="A5" s="32">
        <v>3</v>
      </c>
      <c r="B5" s="41" t="s">
        <v>266</v>
      </c>
      <c r="C5" s="6" t="s">
        <v>15</v>
      </c>
      <c r="D5" s="41" t="s">
        <v>127</v>
      </c>
      <c r="E5" s="35"/>
      <c r="F5" s="35"/>
      <c r="G5" s="44" t="s">
        <v>264</v>
      </c>
      <c r="H5" s="6" t="s">
        <v>18</v>
      </c>
      <c r="I5" s="44" t="s">
        <v>264</v>
      </c>
      <c r="J5" s="6" t="s">
        <v>19</v>
      </c>
      <c r="K5" s="47">
        <v>5.5</v>
      </c>
      <c r="L5" s="4">
        <v>1000</v>
      </c>
      <c r="M5" s="13">
        <f>K5*L5</f>
        <v>5500</v>
      </c>
      <c r="N5" s="22">
        <f>M5*0.05</f>
        <v>275</v>
      </c>
      <c r="O5" s="22">
        <f>N5*0.07</f>
        <v>19.250000000000004</v>
      </c>
    </row>
    <row r="6" spans="1:15" s="38" customFormat="1" ht="14.25">
      <c r="A6" s="32">
        <v>4</v>
      </c>
      <c r="B6" s="41" t="s">
        <v>267</v>
      </c>
      <c r="C6" s="6" t="s">
        <v>15</v>
      </c>
      <c r="D6" s="41" t="s">
        <v>121</v>
      </c>
      <c r="E6" s="35"/>
      <c r="F6" s="35"/>
      <c r="G6" s="44" t="s">
        <v>264</v>
      </c>
      <c r="H6" s="6" t="s">
        <v>18</v>
      </c>
      <c r="I6" s="44" t="s">
        <v>264</v>
      </c>
      <c r="J6" s="6" t="s">
        <v>19</v>
      </c>
      <c r="K6" s="47">
        <v>3</v>
      </c>
      <c r="L6" s="4">
        <v>1000</v>
      </c>
      <c r="M6" s="13">
        <f aca="true" t="shared" si="0" ref="M6:M24">K6*L6</f>
        <v>3000</v>
      </c>
      <c r="N6" s="22">
        <f aca="true" t="shared" si="1" ref="N6:N24">M6*0.05</f>
        <v>150</v>
      </c>
      <c r="O6" s="22">
        <f aca="true" t="shared" si="2" ref="O6:O24">N6*0.07</f>
        <v>10.500000000000002</v>
      </c>
    </row>
    <row r="7" spans="1:15" s="38" customFormat="1" ht="14.25">
      <c r="A7" s="32">
        <v>5</v>
      </c>
      <c r="B7" s="41" t="s">
        <v>268</v>
      </c>
      <c r="C7" s="6" t="s">
        <v>15</v>
      </c>
      <c r="D7" s="41" t="s">
        <v>108</v>
      </c>
      <c r="E7" s="35"/>
      <c r="F7" s="35"/>
      <c r="G7" s="44" t="s">
        <v>264</v>
      </c>
      <c r="H7" s="6" t="s">
        <v>18</v>
      </c>
      <c r="I7" s="44" t="s">
        <v>264</v>
      </c>
      <c r="J7" s="6" t="s">
        <v>19</v>
      </c>
      <c r="K7" s="47">
        <v>1.1</v>
      </c>
      <c r="L7" s="4">
        <v>1000</v>
      </c>
      <c r="M7" s="13">
        <f t="shared" si="0"/>
        <v>1100</v>
      </c>
      <c r="N7" s="22">
        <f t="shared" si="1"/>
        <v>55</v>
      </c>
      <c r="O7" s="22">
        <f t="shared" si="2"/>
        <v>3.8500000000000005</v>
      </c>
    </row>
    <row r="8" spans="1:15" s="38" customFormat="1" ht="14.25">
      <c r="A8" s="32">
        <v>6</v>
      </c>
      <c r="B8" s="41" t="s">
        <v>269</v>
      </c>
      <c r="C8" s="6" t="s">
        <v>15</v>
      </c>
      <c r="D8" s="41" t="s">
        <v>121</v>
      </c>
      <c r="E8" s="35"/>
      <c r="F8" s="35"/>
      <c r="G8" s="44" t="s">
        <v>264</v>
      </c>
      <c r="H8" s="6" t="s">
        <v>18</v>
      </c>
      <c r="I8" s="44" t="s">
        <v>264</v>
      </c>
      <c r="J8" s="6" t="s">
        <v>19</v>
      </c>
      <c r="K8" s="47">
        <v>1.6</v>
      </c>
      <c r="L8" s="4">
        <v>1000</v>
      </c>
      <c r="M8" s="13">
        <f t="shared" si="0"/>
        <v>1600</v>
      </c>
      <c r="N8" s="22">
        <f t="shared" si="1"/>
        <v>80</v>
      </c>
      <c r="O8" s="22">
        <f t="shared" si="2"/>
        <v>5.6000000000000005</v>
      </c>
    </row>
    <row r="9" spans="1:15" s="38" customFormat="1" ht="14.25">
      <c r="A9" s="32">
        <v>7</v>
      </c>
      <c r="B9" s="41" t="s">
        <v>270</v>
      </c>
      <c r="C9" s="6" t="s">
        <v>15</v>
      </c>
      <c r="D9" s="41" t="s">
        <v>22</v>
      </c>
      <c r="E9" s="35"/>
      <c r="F9" s="35"/>
      <c r="G9" s="44" t="s">
        <v>264</v>
      </c>
      <c r="H9" s="6" t="s">
        <v>18</v>
      </c>
      <c r="I9" s="44" t="s">
        <v>264</v>
      </c>
      <c r="J9" s="6" t="s">
        <v>19</v>
      </c>
      <c r="K9" s="47">
        <v>1.6</v>
      </c>
      <c r="L9" s="4">
        <v>1000</v>
      </c>
      <c r="M9" s="13">
        <f t="shared" si="0"/>
        <v>1600</v>
      </c>
      <c r="N9" s="22">
        <f t="shared" si="1"/>
        <v>80</v>
      </c>
      <c r="O9" s="22">
        <f t="shared" si="2"/>
        <v>5.6000000000000005</v>
      </c>
    </row>
    <row r="10" spans="1:15" s="38" customFormat="1" ht="14.25">
      <c r="A10" s="32">
        <v>8</v>
      </c>
      <c r="B10" s="41" t="s">
        <v>271</v>
      </c>
      <c r="C10" s="6" t="s">
        <v>15</v>
      </c>
      <c r="D10" s="41" t="s">
        <v>125</v>
      </c>
      <c r="E10" s="35"/>
      <c r="F10" s="35"/>
      <c r="G10" s="44" t="s">
        <v>264</v>
      </c>
      <c r="H10" s="6" t="s">
        <v>18</v>
      </c>
      <c r="I10" s="44" t="s">
        <v>264</v>
      </c>
      <c r="J10" s="6" t="s">
        <v>19</v>
      </c>
      <c r="K10" s="47">
        <v>1.7</v>
      </c>
      <c r="L10" s="4">
        <v>1000</v>
      </c>
      <c r="M10" s="13">
        <f t="shared" si="0"/>
        <v>1700</v>
      </c>
      <c r="N10" s="22">
        <f t="shared" si="1"/>
        <v>85</v>
      </c>
      <c r="O10" s="22">
        <f t="shared" si="2"/>
        <v>5.95</v>
      </c>
    </row>
    <row r="11" spans="1:15" s="38" customFormat="1" ht="14.25">
      <c r="A11" s="32">
        <v>9</v>
      </c>
      <c r="B11" s="41" t="s">
        <v>272</v>
      </c>
      <c r="C11" s="6" t="s">
        <v>15</v>
      </c>
      <c r="D11" s="41" t="s">
        <v>117</v>
      </c>
      <c r="E11" s="35"/>
      <c r="F11" s="35"/>
      <c r="G11" s="44" t="s">
        <v>264</v>
      </c>
      <c r="H11" s="6" t="s">
        <v>18</v>
      </c>
      <c r="I11" s="44" t="s">
        <v>264</v>
      </c>
      <c r="J11" s="6" t="s">
        <v>19</v>
      </c>
      <c r="K11" s="47">
        <v>2</v>
      </c>
      <c r="L11" s="4">
        <v>1000</v>
      </c>
      <c r="M11" s="13">
        <f t="shared" si="0"/>
        <v>2000</v>
      </c>
      <c r="N11" s="22">
        <f t="shared" si="1"/>
        <v>100</v>
      </c>
      <c r="O11" s="22">
        <f t="shared" si="2"/>
        <v>7.000000000000001</v>
      </c>
    </row>
    <row r="12" spans="1:15" s="38" customFormat="1" ht="14.25">
      <c r="A12" s="32">
        <v>10</v>
      </c>
      <c r="B12" s="41" t="s">
        <v>273</v>
      </c>
      <c r="C12" s="6" t="s">
        <v>15</v>
      </c>
      <c r="D12" s="41" t="s">
        <v>121</v>
      </c>
      <c r="E12" s="35"/>
      <c r="F12" s="35"/>
      <c r="G12" s="44" t="s">
        <v>264</v>
      </c>
      <c r="H12" s="6" t="s">
        <v>18</v>
      </c>
      <c r="I12" s="44" t="s">
        <v>264</v>
      </c>
      <c r="J12" s="6" t="s">
        <v>19</v>
      </c>
      <c r="K12" s="47">
        <v>10.63</v>
      </c>
      <c r="L12" s="4">
        <v>1000</v>
      </c>
      <c r="M12" s="13">
        <f t="shared" si="0"/>
        <v>10630</v>
      </c>
      <c r="N12" s="22">
        <f t="shared" si="1"/>
        <v>531.5</v>
      </c>
      <c r="O12" s="22">
        <f t="shared" si="2"/>
        <v>37.205000000000005</v>
      </c>
    </row>
    <row r="13" spans="1:15" s="38" customFormat="1" ht="14.25">
      <c r="A13" s="32">
        <v>11</v>
      </c>
      <c r="B13" s="41" t="s">
        <v>274</v>
      </c>
      <c r="C13" s="6" t="s">
        <v>15</v>
      </c>
      <c r="D13" s="41" t="s">
        <v>125</v>
      </c>
      <c r="E13" s="35"/>
      <c r="F13" s="35"/>
      <c r="G13" s="44" t="s">
        <v>264</v>
      </c>
      <c r="H13" s="6" t="s">
        <v>18</v>
      </c>
      <c r="I13" s="44" t="s">
        <v>264</v>
      </c>
      <c r="J13" s="6" t="s">
        <v>19</v>
      </c>
      <c r="K13" s="47">
        <v>3.97</v>
      </c>
      <c r="L13" s="4">
        <v>1000</v>
      </c>
      <c r="M13" s="13">
        <f t="shared" si="0"/>
        <v>3970</v>
      </c>
      <c r="N13" s="22">
        <f t="shared" si="1"/>
        <v>198.5</v>
      </c>
      <c r="O13" s="22">
        <f t="shared" si="2"/>
        <v>13.895000000000001</v>
      </c>
    </row>
    <row r="14" spans="1:15" s="38" customFormat="1" ht="14.25">
      <c r="A14" s="32">
        <v>12</v>
      </c>
      <c r="B14" s="41" t="s">
        <v>275</v>
      </c>
      <c r="C14" s="6" t="s">
        <v>15</v>
      </c>
      <c r="D14" s="41" t="s">
        <v>121</v>
      </c>
      <c r="E14" s="35"/>
      <c r="F14" s="35"/>
      <c r="G14" s="44" t="s">
        <v>264</v>
      </c>
      <c r="H14" s="6" t="s">
        <v>18</v>
      </c>
      <c r="I14" s="44" t="s">
        <v>264</v>
      </c>
      <c r="J14" s="6" t="s">
        <v>19</v>
      </c>
      <c r="K14" s="47">
        <v>5.46</v>
      </c>
      <c r="L14" s="4">
        <v>1000</v>
      </c>
      <c r="M14" s="13">
        <f t="shared" si="0"/>
        <v>5460</v>
      </c>
      <c r="N14" s="22">
        <f t="shared" si="1"/>
        <v>273</v>
      </c>
      <c r="O14" s="22">
        <f t="shared" si="2"/>
        <v>19.110000000000003</v>
      </c>
    </row>
    <row r="15" spans="1:15" s="38" customFormat="1" ht="14.25">
      <c r="A15" s="32">
        <v>13</v>
      </c>
      <c r="B15" s="41" t="s">
        <v>276</v>
      </c>
      <c r="C15" s="6" t="s">
        <v>15</v>
      </c>
      <c r="D15" s="41" t="s">
        <v>106</v>
      </c>
      <c r="E15" s="35"/>
      <c r="F15" s="35"/>
      <c r="G15" s="44" t="s">
        <v>264</v>
      </c>
      <c r="H15" s="6" t="s">
        <v>18</v>
      </c>
      <c r="I15" s="44" t="s">
        <v>264</v>
      </c>
      <c r="J15" s="6" t="s">
        <v>19</v>
      </c>
      <c r="K15" s="47">
        <v>2</v>
      </c>
      <c r="L15" s="4">
        <v>1000</v>
      </c>
      <c r="M15" s="13">
        <f t="shared" si="0"/>
        <v>2000</v>
      </c>
      <c r="N15" s="22">
        <f t="shared" si="1"/>
        <v>100</v>
      </c>
      <c r="O15" s="22">
        <f t="shared" si="2"/>
        <v>7.000000000000001</v>
      </c>
    </row>
    <row r="16" spans="1:15" s="38" customFormat="1" ht="14.25">
      <c r="A16" s="32">
        <v>14</v>
      </c>
      <c r="B16" s="41" t="s">
        <v>277</v>
      </c>
      <c r="C16" s="6" t="s">
        <v>15</v>
      </c>
      <c r="D16" s="41" t="s">
        <v>117</v>
      </c>
      <c r="E16" s="35"/>
      <c r="F16" s="35"/>
      <c r="G16" s="44" t="s">
        <v>264</v>
      </c>
      <c r="H16" s="6" t="s">
        <v>18</v>
      </c>
      <c r="I16" s="44" t="s">
        <v>264</v>
      </c>
      <c r="J16" s="6" t="s">
        <v>19</v>
      </c>
      <c r="K16" s="47">
        <v>0.97</v>
      </c>
      <c r="L16" s="4">
        <v>1000</v>
      </c>
      <c r="M16" s="13">
        <f t="shared" si="0"/>
        <v>970</v>
      </c>
      <c r="N16" s="22">
        <f t="shared" si="1"/>
        <v>48.5</v>
      </c>
      <c r="O16" s="22">
        <f t="shared" si="2"/>
        <v>3.3950000000000005</v>
      </c>
    </row>
    <row r="17" spans="1:15" s="38" customFormat="1" ht="14.25">
      <c r="A17" s="32">
        <v>15</v>
      </c>
      <c r="B17" s="41" t="s">
        <v>278</v>
      </c>
      <c r="C17" s="6" t="s">
        <v>15</v>
      </c>
      <c r="D17" s="41" t="s">
        <v>38</v>
      </c>
      <c r="E17" s="35"/>
      <c r="F17" s="35"/>
      <c r="G17" s="44" t="s">
        <v>264</v>
      </c>
      <c r="H17" s="6" t="s">
        <v>18</v>
      </c>
      <c r="I17" s="44" t="s">
        <v>264</v>
      </c>
      <c r="J17" s="6" t="s">
        <v>19</v>
      </c>
      <c r="K17" s="47">
        <v>1.8</v>
      </c>
      <c r="L17" s="4">
        <v>1000</v>
      </c>
      <c r="M17" s="13">
        <f t="shared" si="0"/>
        <v>1800</v>
      </c>
      <c r="N17" s="22">
        <f t="shared" si="1"/>
        <v>90</v>
      </c>
      <c r="O17" s="22">
        <f t="shared" si="2"/>
        <v>6.300000000000001</v>
      </c>
    </row>
    <row r="18" spans="1:15" s="38" customFormat="1" ht="14.25">
      <c r="A18" s="32">
        <v>16</v>
      </c>
      <c r="B18" s="41" t="s">
        <v>279</v>
      </c>
      <c r="C18" s="6" t="s">
        <v>15</v>
      </c>
      <c r="D18" s="41" t="s">
        <v>22</v>
      </c>
      <c r="E18" s="35"/>
      <c r="F18" s="35"/>
      <c r="G18" s="44" t="s">
        <v>264</v>
      </c>
      <c r="H18" s="6" t="s">
        <v>18</v>
      </c>
      <c r="I18" s="44" t="s">
        <v>264</v>
      </c>
      <c r="J18" s="6" t="s">
        <v>19</v>
      </c>
      <c r="K18" s="47">
        <v>2.5</v>
      </c>
      <c r="L18" s="4">
        <v>1000</v>
      </c>
      <c r="M18" s="13">
        <f t="shared" si="0"/>
        <v>2500</v>
      </c>
      <c r="N18" s="22">
        <f t="shared" si="1"/>
        <v>125</v>
      </c>
      <c r="O18" s="22">
        <f t="shared" si="2"/>
        <v>8.75</v>
      </c>
    </row>
    <row r="19" spans="1:15" s="38" customFormat="1" ht="14.25">
      <c r="A19" s="32">
        <v>17</v>
      </c>
      <c r="B19" s="41" t="s">
        <v>280</v>
      </c>
      <c r="C19" s="6" t="s">
        <v>15</v>
      </c>
      <c r="D19" s="41" t="s">
        <v>108</v>
      </c>
      <c r="E19" s="35"/>
      <c r="F19" s="35"/>
      <c r="G19" s="44" t="s">
        <v>264</v>
      </c>
      <c r="H19" s="6" t="s">
        <v>18</v>
      </c>
      <c r="I19" s="44" t="s">
        <v>264</v>
      </c>
      <c r="J19" s="6" t="s">
        <v>19</v>
      </c>
      <c r="K19" s="47">
        <v>0.8</v>
      </c>
      <c r="L19" s="4">
        <v>1000</v>
      </c>
      <c r="M19" s="13">
        <f t="shared" si="0"/>
        <v>800</v>
      </c>
      <c r="N19" s="22">
        <f t="shared" si="1"/>
        <v>40</v>
      </c>
      <c r="O19" s="22">
        <f t="shared" si="2"/>
        <v>2.8000000000000003</v>
      </c>
    </row>
    <row r="20" spans="1:15" s="38" customFormat="1" ht="14.25">
      <c r="A20" s="32">
        <v>18</v>
      </c>
      <c r="B20" s="41" t="s">
        <v>281</v>
      </c>
      <c r="C20" s="6" t="s">
        <v>15</v>
      </c>
      <c r="D20" s="41" t="s">
        <v>117</v>
      </c>
      <c r="E20" s="35"/>
      <c r="F20" s="35"/>
      <c r="G20" s="44" t="s">
        <v>264</v>
      </c>
      <c r="H20" s="6" t="s">
        <v>18</v>
      </c>
      <c r="I20" s="44" t="s">
        <v>264</v>
      </c>
      <c r="J20" s="6" t="s">
        <v>19</v>
      </c>
      <c r="K20" s="47">
        <v>3</v>
      </c>
      <c r="L20" s="4">
        <v>1000</v>
      </c>
      <c r="M20" s="13">
        <f t="shared" si="0"/>
        <v>3000</v>
      </c>
      <c r="N20" s="22">
        <f t="shared" si="1"/>
        <v>150</v>
      </c>
      <c r="O20" s="22">
        <f t="shared" si="2"/>
        <v>10.500000000000002</v>
      </c>
    </row>
    <row r="21" spans="1:15" s="38" customFormat="1" ht="14.25">
      <c r="A21" s="32">
        <v>19</v>
      </c>
      <c r="B21" s="41" t="s">
        <v>282</v>
      </c>
      <c r="C21" s="6" t="s">
        <v>15</v>
      </c>
      <c r="D21" s="41" t="s">
        <v>108</v>
      </c>
      <c r="E21" s="35"/>
      <c r="F21" s="35"/>
      <c r="G21" s="44" t="s">
        <v>264</v>
      </c>
      <c r="H21" s="6" t="s">
        <v>18</v>
      </c>
      <c r="I21" s="44" t="s">
        <v>264</v>
      </c>
      <c r="J21" s="6" t="s">
        <v>19</v>
      </c>
      <c r="K21" s="47">
        <v>2</v>
      </c>
      <c r="L21" s="4">
        <v>1000</v>
      </c>
      <c r="M21" s="13">
        <f t="shared" si="0"/>
        <v>2000</v>
      </c>
      <c r="N21" s="22">
        <f t="shared" si="1"/>
        <v>100</v>
      </c>
      <c r="O21" s="22">
        <f t="shared" si="2"/>
        <v>7.000000000000001</v>
      </c>
    </row>
    <row r="22" spans="1:15" s="38" customFormat="1" ht="14.25">
      <c r="A22" s="32">
        <v>20</v>
      </c>
      <c r="B22" s="41" t="s">
        <v>283</v>
      </c>
      <c r="C22" s="6" t="s">
        <v>15</v>
      </c>
      <c r="D22" s="41" t="s">
        <v>127</v>
      </c>
      <c r="E22" s="35"/>
      <c r="F22" s="35"/>
      <c r="G22" s="44" t="s">
        <v>264</v>
      </c>
      <c r="H22" s="6" t="s">
        <v>18</v>
      </c>
      <c r="I22" s="44" t="s">
        <v>264</v>
      </c>
      <c r="J22" s="6" t="s">
        <v>19</v>
      </c>
      <c r="K22" s="47">
        <v>3.1</v>
      </c>
      <c r="L22" s="4">
        <v>1000</v>
      </c>
      <c r="M22" s="13">
        <f t="shared" si="0"/>
        <v>3100</v>
      </c>
      <c r="N22" s="22">
        <f t="shared" si="1"/>
        <v>155</v>
      </c>
      <c r="O22" s="22">
        <f t="shared" si="2"/>
        <v>10.850000000000001</v>
      </c>
    </row>
    <row r="23" spans="1:15" s="38" customFormat="1" ht="14.25">
      <c r="A23" s="32">
        <v>21</v>
      </c>
      <c r="B23" s="41" t="s">
        <v>284</v>
      </c>
      <c r="C23" s="6" t="s">
        <v>15</v>
      </c>
      <c r="D23" s="41" t="s">
        <v>121</v>
      </c>
      <c r="E23" s="35"/>
      <c r="F23" s="35"/>
      <c r="G23" s="44" t="s">
        <v>264</v>
      </c>
      <c r="H23" s="6" t="s">
        <v>18</v>
      </c>
      <c r="I23" s="44" t="s">
        <v>264</v>
      </c>
      <c r="J23" s="6" t="s">
        <v>19</v>
      </c>
      <c r="K23" s="47">
        <v>1.5</v>
      </c>
      <c r="L23" s="4">
        <v>1000</v>
      </c>
      <c r="M23" s="13">
        <f t="shared" si="0"/>
        <v>1500</v>
      </c>
      <c r="N23" s="22">
        <f t="shared" si="1"/>
        <v>75</v>
      </c>
      <c r="O23" s="22">
        <f t="shared" si="2"/>
        <v>5.250000000000001</v>
      </c>
    </row>
    <row r="24" spans="1:15" s="38" customFormat="1" ht="14.25">
      <c r="A24" s="32">
        <v>22</v>
      </c>
      <c r="B24" s="41" t="s">
        <v>285</v>
      </c>
      <c r="C24" s="6" t="s">
        <v>15</v>
      </c>
      <c r="D24" s="41" t="s">
        <v>125</v>
      </c>
      <c r="E24" s="35"/>
      <c r="F24" s="35"/>
      <c r="G24" s="44" t="s">
        <v>264</v>
      </c>
      <c r="H24" s="6" t="s">
        <v>18</v>
      </c>
      <c r="I24" s="44" t="s">
        <v>264</v>
      </c>
      <c r="J24" s="6" t="s">
        <v>19</v>
      </c>
      <c r="K24" s="47">
        <v>2</v>
      </c>
      <c r="L24" s="4">
        <v>1000</v>
      </c>
      <c r="M24" s="13">
        <f t="shared" si="0"/>
        <v>2000</v>
      </c>
      <c r="N24" s="22">
        <f t="shared" si="1"/>
        <v>100</v>
      </c>
      <c r="O24" s="22">
        <f t="shared" si="2"/>
        <v>7.000000000000001</v>
      </c>
    </row>
    <row r="25" spans="1:15" s="38" customFormat="1" ht="14.25">
      <c r="A25" s="32">
        <v>23</v>
      </c>
      <c r="B25" s="41" t="s">
        <v>286</v>
      </c>
      <c r="C25" s="6" t="s">
        <v>15</v>
      </c>
      <c r="D25" s="41" t="s">
        <v>117</v>
      </c>
      <c r="E25" s="35"/>
      <c r="F25" s="35"/>
      <c r="G25" s="44" t="s">
        <v>264</v>
      </c>
      <c r="H25" s="6" t="s">
        <v>18</v>
      </c>
      <c r="I25" s="44" t="s">
        <v>264</v>
      </c>
      <c r="J25" s="6" t="s">
        <v>19</v>
      </c>
      <c r="K25" s="47">
        <v>3.2</v>
      </c>
      <c r="L25" s="4">
        <v>1000</v>
      </c>
      <c r="M25" s="13">
        <f aca="true" t="shared" si="3" ref="M25:M65">K25*L25</f>
        <v>3200</v>
      </c>
      <c r="N25" s="22">
        <f aca="true" t="shared" si="4" ref="N25:N65">M25*0.05</f>
        <v>160</v>
      </c>
      <c r="O25" s="22">
        <f aca="true" t="shared" si="5" ref="O25:O65">N25*0.07</f>
        <v>11.200000000000001</v>
      </c>
    </row>
    <row r="26" spans="1:15" s="38" customFormat="1" ht="14.25">
      <c r="A26" s="32">
        <v>24</v>
      </c>
      <c r="B26" s="41" t="s">
        <v>287</v>
      </c>
      <c r="C26" s="6" t="s">
        <v>15</v>
      </c>
      <c r="D26" s="41" t="s">
        <v>108</v>
      </c>
      <c r="E26" s="35"/>
      <c r="F26" s="35"/>
      <c r="G26" s="44" t="s">
        <v>264</v>
      </c>
      <c r="H26" s="6" t="s">
        <v>18</v>
      </c>
      <c r="I26" s="44" t="s">
        <v>264</v>
      </c>
      <c r="J26" s="6" t="s">
        <v>19</v>
      </c>
      <c r="K26" s="47">
        <v>3.55</v>
      </c>
      <c r="L26" s="4">
        <v>1000</v>
      </c>
      <c r="M26" s="13">
        <f t="shared" si="3"/>
        <v>3550</v>
      </c>
      <c r="N26" s="22">
        <f t="shared" si="4"/>
        <v>177.5</v>
      </c>
      <c r="O26" s="22">
        <f t="shared" si="5"/>
        <v>12.425</v>
      </c>
    </row>
    <row r="27" spans="1:15" s="38" customFormat="1" ht="14.25">
      <c r="A27" s="32">
        <v>25</v>
      </c>
      <c r="B27" s="41" t="s">
        <v>288</v>
      </c>
      <c r="C27" s="6" t="s">
        <v>15</v>
      </c>
      <c r="D27" s="41" t="s">
        <v>289</v>
      </c>
      <c r="E27" s="35"/>
      <c r="F27" s="35"/>
      <c r="G27" s="44" t="s">
        <v>264</v>
      </c>
      <c r="H27" s="6" t="s">
        <v>18</v>
      </c>
      <c r="I27" s="44" t="s">
        <v>264</v>
      </c>
      <c r="J27" s="6" t="s">
        <v>19</v>
      </c>
      <c r="K27" s="47">
        <v>1.3</v>
      </c>
      <c r="L27" s="4">
        <v>1000</v>
      </c>
      <c r="M27" s="13">
        <f t="shared" si="3"/>
        <v>1300</v>
      </c>
      <c r="N27" s="22">
        <f t="shared" si="4"/>
        <v>65</v>
      </c>
      <c r="O27" s="22">
        <f t="shared" si="5"/>
        <v>4.550000000000001</v>
      </c>
    </row>
    <row r="28" spans="1:15" s="38" customFormat="1" ht="14.25">
      <c r="A28" s="32">
        <v>26</v>
      </c>
      <c r="B28" s="41" t="s">
        <v>290</v>
      </c>
      <c r="C28" s="6" t="s">
        <v>15</v>
      </c>
      <c r="D28" s="42" t="s">
        <v>201</v>
      </c>
      <c r="E28" s="35"/>
      <c r="F28" s="35"/>
      <c r="G28" s="44" t="s">
        <v>264</v>
      </c>
      <c r="H28" s="6" t="s">
        <v>18</v>
      </c>
      <c r="I28" s="44" t="s">
        <v>264</v>
      </c>
      <c r="J28" s="6" t="s">
        <v>19</v>
      </c>
      <c r="K28" s="47">
        <v>36</v>
      </c>
      <c r="L28" s="4">
        <v>1000</v>
      </c>
      <c r="M28" s="13">
        <f t="shared" si="3"/>
        <v>36000</v>
      </c>
      <c r="N28" s="22">
        <f t="shared" si="4"/>
        <v>1800</v>
      </c>
      <c r="O28" s="22">
        <f t="shared" si="5"/>
        <v>126.00000000000001</v>
      </c>
    </row>
    <row r="29" spans="1:15" s="38" customFormat="1" ht="14.25">
      <c r="A29" s="32">
        <v>27</v>
      </c>
      <c r="B29" s="41" t="s">
        <v>291</v>
      </c>
      <c r="C29" s="6" t="s">
        <v>15</v>
      </c>
      <c r="D29" s="41" t="s">
        <v>108</v>
      </c>
      <c r="E29" s="35"/>
      <c r="F29" s="35"/>
      <c r="G29" s="44" t="s">
        <v>264</v>
      </c>
      <c r="H29" s="6" t="s">
        <v>18</v>
      </c>
      <c r="I29" s="44" t="s">
        <v>264</v>
      </c>
      <c r="J29" s="6" t="s">
        <v>19</v>
      </c>
      <c r="K29" s="47">
        <v>109.74</v>
      </c>
      <c r="L29" s="4">
        <v>1000</v>
      </c>
      <c r="M29" s="13">
        <f t="shared" si="3"/>
        <v>109740</v>
      </c>
      <c r="N29" s="22">
        <f t="shared" si="4"/>
        <v>5487</v>
      </c>
      <c r="O29" s="22">
        <f t="shared" si="5"/>
        <v>384.09000000000003</v>
      </c>
    </row>
    <row r="30" spans="1:15" s="38" customFormat="1" ht="14.25">
      <c r="A30" s="32">
        <v>28</v>
      </c>
      <c r="B30" s="41" t="s">
        <v>292</v>
      </c>
      <c r="C30" s="6" t="s">
        <v>15</v>
      </c>
      <c r="D30" s="41" t="s">
        <v>127</v>
      </c>
      <c r="E30" s="35"/>
      <c r="F30" s="35"/>
      <c r="G30" s="44" t="s">
        <v>264</v>
      </c>
      <c r="H30" s="6" t="s">
        <v>18</v>
      </c>
      <c r="I30" s="44" t="s">
        <v>264</v>
      </c>
      <c r="J30" s="6" t="s">
        <v>19</v>
      </c>
      <c r="K30" s="47">
        <v>66</v>
      </c>
      <c r="L30" s="4">
        <v>1000</v>
      </c>
      <c r="M30" s="13">
        <f t="shared" si="3"/>
        <v>66000</v>
      </c>
      <c r="N30" s="22">
        <f t="shared" si="4"/>
        <v>3300</v>
      </c>
      <c r="O30" s="22">
        <f t="shared" si="5"/>
        <v>231.00000000000003</v>
      </c>
    </row>
    <row r="31" spans="1:15" s="38" customFormat="1" ht="14.25">
      <c r="A31" s="32">
        <v>29</v>
      </c>
      <c r="B31" s="41" t="s">
        <v>293</v>
      </c>
      <c r="C31" s="6" t="s">
        <v>15</v>
      </c>
      <c r="D31" s="41" t="s">
        <v>125</v>
      </c>
      <c r="E31" s="35"/>
      <c r="F31" s="35"/>
      <c r="G31" s="44" t="s">
        <v>264</v>
      </c>
      <c r="H31" s="6" t="s">
        <v>18</v>
      </c>
      <c r="I31" s="44" t="s">
        <v>264</v>
      </c>
      <c r="J31" s="6" t="s">
        <v>19</v>
      </c>
      <c r="K31" s="47">
        <v>2.4</v>
      </c>
      <c r="L31" s="4">
        <v>1000</v>
      </c>
      <c r="M31" s="13">
        <f t="shared" si="3"/>
        <v>2400</v>
      </c>
      <c r="N31" s="22">
        <f t="shared" si="4"/>
        <v>120</v>
      </c>
      <c r="O31" s="22">
        <f t="shared" si="5"/>
        <v>8.4</v>
      </c>
    </row>
    <row r="32" spans="1:15" s="38" customFormat="1" ht="14.25">
      <c r="A32" s="32">
        <v>30</v>
      </c>
      <c r="B32" s="41" t="s">
        <v>294</v>
      </c>
      <c r="C32" s="6" t="s">
        <v>15</v>
      </c>
      <c r="D32" s="41" t="s">
        <v>141</v>
      </c>
      <c r="E32" s="35"/>
      <c r="F32" s="35"/>
      <c r="G32" s="44" t="s">
        <v>264</v>
      </c>
      <c r="H32" s="6" t="s">
        <v>18</v>
      </c>
      <c r="I32" s="44" t="s">
        <v>264</v>
      </c>
      <c r="J32" s="6" t="s">
        <v>19</v>
      </c>
      <c r="K32" s="47">
        <v>1.5</v>
      </c>
      <c r="L32" s="4">
        <v>1000</v>
      </c>
      <c r="M32" s="13">
        <f t="shared" si="3"/>
        <v>1500</v>
      </c>
      <c r="N32" s="22">
        <f t="shared" si="4"/>
        <v>75</v>
      </c>
      <c r="O32" s="22">
        <f t="shared" si="5"/>
        <v>5.250000000000001</v>
      </c>
    </row>
    <row r="33" spans="1:15" s="38" customFormat="1" ht="14.25">
      <c r="A33" s="32">
        <v>31</v>
      </c>
      <c r="B33" s="41" t="s">
        <v>295</v>
      </c>
      <c r="C33" s="6" t="s">
        <v>15</v>
      </c>
      <c r="D33" s="41" t="s">
        <v>296</v>
      </c>
      <c r="E33" s="35"/>
      <c r="F33" s="35"/>
      <c r="G33" s="44" t="s">
        <v>264</v>
      </c>
      <c r="H33" s="6" t="s">
        <v>18</v>
      </c>
      <c r="I33" s="44" t="s">
        <v>264</v>
      </c>
      <c r="J33" s="6" t="s">
        <v>19</v>
      </c>
      <c r="K33" s="47">
        <v>1</v>
      </c>
      <c r="L33" s="4">
        <v>1000</v>
      </c>
      <c r="M33" s="13">
        <f t="shared" si="3"/>
        <v>1000</v>
      </c>
      <c r="N33" s="22">
        <f t="shared" si="4"/>
        <v>50</v>
      </c>
      <c r="O33" s="22">
        <f t="shared" si="5"/>
        <v>3.5000000000000004</v>
      </c>
    </row>
    <row r="34" spans="1:15" s="38" customFormat="1" ht="14.25">
      <c r="A34" s="32">
        <v>32</v>
      </c>
      <c r="B34" s="41" t="s">
        <v>297</v>
      </c>
      <c r="C34" s="6" t="s">
        <v>15</v>
      </c>
      <c r="D34" s="41" t="s">
        <v>296</v>
      </c>
      <c r="E34" s="35"/>
      <c r="F34" s="35"/>
      <c r="G34" s="44" t="s">
        <v>264</v>
      </c>
      <c r="H34" s="6" t="s">
        <v>18</v>
      </c>
      <c r="I34" s="44" t="s">
        <v>264</v>
      </c>
      <c r="J34" s="6" t="s">
        <v>19</v>
      </c>
      <c r="K34" s="47">
        <v>2.5</v>
      </c>
      <c r="L34" s="4">
        <v>1000</v>
      </c>
      <c r="M34" s="13">
        <f t="shared" si="3"/>
        <v>2500</v>
      </c>
      <c r="N34" s="22">
        <f t="shared" si="4"/>
        <v>125</v>
      </c>
      <c r="O34" s="22">
        <f t="shared" si="5"/>
        <v>8.75</v>
      </c>
    </row>
    <row r="35" spans="1:15" s="38" customFormat="1" ht="14.25">
      <c r="A35" s="32">
        <v>33</v>
      </c>
      <c r="B35" s="41" t="s">
        <v>298</v>
      </c>
      <c r="C35" s="6" t="s">
        <v>15</v>
      </c>
      <c r="D35" s="41" t="s">
        <v>127</v>
      </c>
      <c r="E35" s="35"/>
      <c r="F35" s="35"/>
      <c r="G35" s="44" t="s">
        <v>264</v>
      </c>
      <c r="H35" s="6" t="s">
        <v>18</v>
      </c>
      <c r="I35" s="44" t="s">
        <v>264</v>
      </c>
      <c r="J35" s="6" t="s">
        <v>19</v>
      </c>
      <c r="K35" s="47">
        <v>3</v>
      </c>
      <c r="L35" s="4">
        <v>1000</v>
      </c>
      <c r="M35" s="13">
        <f t="shared" si="3"/>
        <v>3000</v>
      </c>
      <c r="N35" s="22">
        <f t="shared" si="4"/>
        <v>150</v>
      </c>
      <c r="O35" s="22">
        <f t="shared" si="5"/>
        <v>10.500000000000002</v>
      </c>
    </row>
    <row r="36" spans="1:15" s="38" customFormat="1" ht="14.25">
      <c r="A36" s="32">
        <v>34</v>
      </c>
      <c r="B36" s="41" t="s">
        <v>299</v>
      </c>
      <c r="C36" s="6" t="s">
        <v>15</v>
      </c>
      <c r="D36" s="41" t="s">
        <v>108</v>
      </c>
      <c r="E36" s="35"/>
      <c r="F36" s="35"/>
      <c r="G36" s="44" t="s">
        <v>264</v>
      </c>
      <c r="H36" s="6" t="s">
        <v>18</v>
      </c>
      <c r="I36" s="44" t="s">
        <v>264</v>
      </c>
      <c r="J36" s="6" t="s">
        <v>19</v>
      </c>
      <c r="K36" s="47">
        <v>0.7</v>
      </c>
      <c r="L36" s="4">
        <v>1000</v>
      </c>
      <c r="M36" s="13">
        <f t="shared" si="3"/>
        <v>700</v>
      </c>
      <c r="N36" s="22">
        <f t="shared" si="4"/>
        <v>35</v>
      </c>
      <c r="O36" s="22">
        <f t="shared" si="5"/>
        <v>2.45</v>
      </c>
    </row>
    <row r="37" spans="1:15" s="38" customFormat="1" ht="14.25">
      <c r="A37" s="32">
        <v>35</v>
      </c>
      <c r="B37" s="41" t="s">
        <v>300</v>
      </c>
      <c r="C37" s="6" t="s">
        <v>15</v>
      </c>
      <c r="D37" s="41" t="s">
        <v>127</v>
      </c>
      <c r="E37" s="35"/>
      <c r="F37" s="35"/>
      <c r="G37" s="44" t="s">
        <v>264</v>
      </c>
      <c r="H37" s="6" t="s">
        <v>18</v>
      </c>
      <c r="I37" s="44" t="s">
        <v>264</v>
      </c>
      <c r="J37" s="6" t="s">
        <v>19</v>
      </c>
      <c r="K37" s="47">
        <v>1.3</v>
      </c>
      <c r="L37" s="4">
        <v>1000</v>
      </c>
      <c r="M37" s="13">
        <f t="shared" si="3"/>
        <v>1300</v>
      </c>
      <c r="N37" s="22">
        <f t="shared" si="4"/>
        <v>65</v>
      </c>
      <c r="O37" s="22">
        <f t="shared" si="5"/>
        <v>4.550000000000001</v>
      </c>
    </row>
    <row r="38" spans="1:15" s="38" customFormat="1" ht="14.25">
      <c r="A38" s="32">
        <v>36</v>
      </c>
      <c r="B38" s="41" t="s">
        <v>301</v>
      </c>
      <c r="C38" s="6" t="s">
        <v>15</v>
      </c>
      <c r="D38" s="41" t="s">
        <v>106</v>
      </c>
      <c r="E38" s="35"/>
      <c r="F38" s="35"/>
      <c r="G38" s="44" t="s">
        <v>264</v>
      </c>
      <c r="H38" s="6" t="s">
        <v>18</v>
      </c>
      <c r="I38" s="44" t="s">
        <v>264</v>
      </c>
      <c r="J38" s="6" t="s">
        <v>19</v>
      </c>
      <c r="K38" s="47">
        <v>2.5</v>
      </c>
      <c r="L38" s="4">
        <v>1000</v>
      </c>
      <c r="M38" s="13">
        <f t="shared" si="3"/>
        <v>2500</v>
      </c>
      <c r="N38" s="22">
        <f t="shared" si="4"/>
        <v>125</v>
      </c>
      <c r="O38" s="22">
        <f t="shared" si="5"/>
        <v>8.75</v>
      </c>
    </row>
    <row r="39" spans="1:15" s="38" customFormat="1" ht="14.25">
      <c r="A39" s="32">
        <v>37</v>
      </c>
      <c r="B39" s="41" t="s">
        <v>302</v>
      </c>
      <c r="C39" s="6" t="s">
        <v>15</v>
      </c>
      <c r="D39" s="41" t="s">
        <v>125</v>
      </c>
      <c r="E39" s="35"/>
      <c r="F39" s="35"/>
      <c r="G39" s="44" t="s">
        <v>264</v>
      </c>
      <c r="H39" s="6" t="s">
        <v>18</v>
      </c>
      <c r="I39" s="44" t="s">
        <v>264</v>
      </c>
      <c r="J39" s="6" t="s">
        <v>19</v>
      </c>
      <c r="K39" s="47">
        <v>2</v>
      </c>
      <c r="L39" s="4">
        <v>1000</v>
      </c>
      <c r="M39" s="13">
        <f t="shared" si="3"/>
        <v>2000</v>
      </c>
      <c r="N39" s="22">
        <f t="shared" si="4"/>
        <v>100</v>
      </c>
      <c r="O39" s="22">
        <f t="shared" si="5"/>
        <v>7.000000000000001</v>
      </c>
    </row>
    <row r="40" spans="1:15" s="38" customFormat="1" ht="14.25">
      <c r="A40" s="32">
        <v>38</v>
      </c>
      <c r="B40" s="41" t="s">
        <v>303</v>
      </c>
      <c r="C40" s="6" t="s">
        <v>15</v>
      </c>
      <c r="D40" s="41" t="s">
        <v>117</v>
      </c>
      <c r="E40" s="35"/>
      <c r="F40" s="35"/>
      <c r="G40" s="44" t="s">
        <v>264</v>
      </c>
      <c r="H40" s="6" t="s">
        <v>18</v>
      </c>
      <c r="I40" s="44" t="s">
        <v>264</v>
      </c>
      <c r="J40" s="6" t="s">
        <v>19</v>
      </c>
      <c r="K40" s="47">
        <v>1</v>
      </c>
      <c r="L40" s="4">
        <v>1000</v>
      </c>
      <c r="M40" s="13">
        <f t="shared" si="3"/>
        <v>1000</v>
      </c>
      <c r="N40" s="22">
        <f t="shared" si="4"/>
        <v>50</v>
      </c>
      <c r="O40" s="22">
        <f t="shared" si="5"/>
        <v>3.5000000000000004</v>
      </c>
    </row>
    <row r="41" spans="1:15" s="38" customFormat="1" ht="14.25">
      <c r="A41" s="32">
        <v>39</v>
      </c>
      <c r="B41" s="41" t="s">
        <v>304</v>
      </c>
      <c r="C41" s="6" t="s">
        <v>15</v>
      </c>
      <c r="D41" s="41" t="s">
        <v>111</v>
      </c>
      <c r="E41" s="35"/>
      <c r="F41" s="35"/>
      <c r="G41" s="44" t="s">
        <v>264</v>
      </c>
      <c r="H41" s="6" t="s">
        <v>18</v>
      </c>
      <c r="I41" s="44" t="s">
        <v>264</v>
      </c>
      <c r="J41" s="6" t="s">
        <v>19</v>
      </c>
      <c r="K41" s="47">
        <v>1.8</v>
      </c>
      <c r="L41" s="4">
        <v>1000</v>
      </c>
      <c r="M41" s="13">
        <f t="shared" si="3"/>
        <v>1800</v>
      </c>
      <c r="N41" s="22">
        <f t="shared" si="4"/>
        <v>90</v>
      </c>
      <c r="O41" s="22">
        <f t="shared" si="5"/>
        <v>6.300000000000001</v>
      </c>
    </row>
    <row r="42" spans="1:15" s="38" customFormat="1" ht="14.25">
      <c r="A42" s="32">
        <v>40</v>
      </c>
      <c r="B42" s="41" t="s">
        <v>305</v>
      </c>
      <c r="C42" s="6" t="s">
        <v>15</v>
      </c>
      <c r="D42" s="41" t="s">
        <v>117</v>
      </c>
      <c r="E42" s="35"/>
      <c r="F42" s="35"/>
      <c r="G42" s="44" t="s">
        <v>264</v>
      </c>
      <c r="H42" s="6" t="s">
        <v>18</v>
      </c>
      <c r="I42" s="44" t="s">
        <v>264</v>
      </c>
      <c r="J42" s="6" t="s">
        <v>19</v>
      </c>
      <c r="K42" s="47">
        <v>1.2</v>
      </c>
      <c r="L42" s="4">
        <v>1000</v>
      </c>
      <c r="M42" s="13">
        <f t="shared" si="3"/>
        <v>1200</v>
      </c>
      <c r="N42" s="22">
        <f t="shared" si="4"/>
        <v>60</v>
      </c>
      <c r="O42" s="22">
        <f t="shared" si="5"/>
        <v>4.2</v>
      </c>
    </row>
    <row r="43" spans="1:15" s="38" customFormat="1" ht="14.25">
      <c r="A43" s="32">
        <v>41</v>
      </c>
      <c r="B43" s="41" t="s">
        <v>306</v>
      </c>
      <c r="C43" s="6" t="s">
        <v>15</v>
      </c>
      <c r="D43" s="41" t="s">
        <v>121</v>
      </c>
      <c r="E43" s="35"/>
      <c r="F43" s="35"/>
      <c r="G43" s="44" t="s">
        <v>264</v>
      </c>
      <c r="H43" s="6" t="s">
        <v>18</v>
      </c>
      <c r="I43" s="44" t="s">
        <v>264</v>
      </c>
      <c r="J43" s="6" t="s">
        <v>19</v>
      </c>
      <c r="K43" s="47">
        <v>2.2</v>
      </c>
      <c r="L43" s="4">
        <v>1000</v>
      </c>
      <c r="M43" s="13">
        <f t="shared" si="3"/>
        <v>2200</v>
      </c>
      <c r="N43" s="22">
        <f t="shared" si="4"/>
        <v>110</v>
      </c>
      <c r="O43" s="22">
        <f t="shared" si="5"/>
        <v>7.700000000000001</v>
      </c>
    </row>
    <row r="44" spans="1:15" s="38" customFormat="1" ht="14.25">
      <c r="A44" s="32">
        <v>42</v>
      </c>
      <c r="B44" s="41" t="s">
        <v>307</v>
      </c>
      <c r="C44" s="6" t="s">
        <v>15</v>
      </c>
      <c r="D44" s="41" t="s">
        <v>106</v>
      </c>
      <c r="E44" s="35"/>
      <c r="F44" s="35"/>
      <c r="G44" s="44" t="s">
        <v>264</v>
      </c>
      <c r="H44" s="6" t="s">
        <v>18</v>
      </c>
      <c r="I44" s="44" t="s">
        <v>264</v>
      </c>
      <c r="J44" s="6" t="s">
        <v>19</v>
      </c>
      <c r="K44" s="47">
        <v>0.8</v>
      </c>
      <c r="L44" s="4">
        <v>1000</v>
      </c>
      <c r="M44" s="13">
        <f t="shared" si="3"/>
        <v>800</v>
      </c>
      <c r="N44" s="22">
        <f t="shared" si="4"/>
        <v>40</v>
      </c>
      <c r="O44" s="22">
        <f t="shared" si="5"/>
        <v>2.8000000000000003</v>
      </c>
    </row>
    <row r="45" spans="1:15" s="38" customFormat="1" ht="14.25">
      <c r="A45" s="32">
        <v>43</v>
      </c>
      <c r="B45" s="41" t="s">
        <v>308</v>
      </c>
      <c r="C45" s="6" t="s">
        <v>15</v>
      </c>
      <c r="D45" s="41" t="s">
        <v>38</v>
      </c>
      <c r="E45" s="35"/>
      <c r="F45" s="35"/>
      <c r="G45" s="44" t="s">
        <v>264</v>
      </c>
      <c r="H45" s="6" t="s">
        <v>18</v>
      </c>
      <c r="I45" s="44" t="s">
        <v>264</v>
      </c>
      <c r="J45" s="6" t="s">
        <v>19</v>
      </c>
      <c r="K45" s="47">
        <v>3.5</v>
      </c>
      <c r="L45" s="4">
        <v>1000</v>
      </c>
      <c r="M45" s="13">
        <f t="shared" si="3"/>
        <v>3500</v>
      </c>
      <c r="N45" s="22">
        <f t="shared" si="4"/>
        <v>175</v>
      </c>
      <c r="O45" s="22">
        <f t="shared" si="5"/>
        <v>12.250000000000002</v>
      </c>
    </row>
    <row r="46" spans="1:15" s="38" customFormat="1" ht="14.25">
      <c r="A46" s="32">
        <v>44</v>
      </c>
      <c r="B46" s="41" t="s">
        <v>309</v>
      </c>
      <c r="C46" s="6" t="s">
        <v>15</v>
      </c>
      <c r="D46" s="41" t="s">
        <v>117</v>
      </c>
      <c r="E46" s="35"/>
      <c r="F46" s="35"/>
      <c r="G46" s="44" t="s">
        <v>264</v>
      </c>
      <c r="H46" s="6" t="s">
        <v>18</v>
      </c>
      <c r="I46" s="44" t="s">
        <v>264</v>
      </c>
      <c r="J46" s="6" t="s">
        <v>19</v>
      </c>
      <c r="K46" s="47">
        <v>0.8</v>
      </c>
      <c r="L46" s="4">
        <v>1000</v>
      </c>
      <c r="M46" s="13">
        <f t="shared" si="3"/>
        <v>800</v>
      </c>
      <c r="N46" s="22">
        <f t="shared" si="4"/>
        <v>40</v>
      </c>
      <c r="O46" s="22">
        <f t="shared" si="5"/>
        <v>2.8000000000000003</v>
      </c>
    </row>
    <row r="47" spans="1:15" s="38" customFormat="1" ht="14.25">
      <c r="A47" s="32">
        <v>45</v>
      </c>
      <c r="B47" s="41" t="s">
        <v>310</v>
      </c>
      <c r="C47" s="6" t="s">
        <v>15</v>
      </c>
      <c r="D47" s="41" t="s">
        <v>175</v>
      </c>
      <c r="E47" s="35"/>
      <c r="F47" s="35"/>
      <c r="G47" s="44" t="s">
        <v>264</v>
      </c>
      <c r="H47" s="6" t="s">
        <v>18</v>
      </c>
      <c r="I47" s="44" t="s">
        <v>264</v>
      </c>
      <c r="J47" s="6" t="s">
        <v>19</v>
      </c>
      <c r="K47" s="47">
        <v>0.8</v>
      </c>
      <c r="L47" s="4">
        <v>1000</v>
      </c>
      <c r="M47" s="13">
        <f t="shared" si="3"/>
        <v>800</v>
      </c>
      <c r="N47" s="22">
        <f t="shared" si="4"/>
        <v>40</v>
      </c>
      <c r="O47" s="22">
        <f t="shared" si="5"/>
        <v>2.8000000000000003</v>
      </c>
    </row>
    <row r="48" spans="1:15" s="38" customFormat="1" ht="14.25">
      <c r="A48" s="32">
        <v>46</v>
      </c>
      <c r="B48" s="41" t="s">
        <v>311</v>
      </c>
      <c r="C48" s="6" t="s">
        <v>15</v>
      </c>
      <c r="D48" s="41" t="s">
        <v>312</v>
      </c>
      <c r="E48" s="35"/>
      <c r="F48" s="35"/>
      <c r="G48" s="44" t="s">
        <v>264</v>
      </c>
      <c r="H48" s="6" t="s">
        <v>18</v>
      </c>
      <c r="I48" s="44" t="s">
        <v>264</v>
      </c>
      <c r="J48" s="6" t="s">
        <v>19</v>
      </c>
      <c r="K48" s="47">
        <v>0.6</v>
      </c>
      <c r="L48" s="4">
        <v>1000</v>
      </c>
      <c r="M48" s="13">
        <f t="shared" si="3"/>
        <v>600</v>
      </c>
      <c r="N48" s="22">
        <f t="shared" si="4"/>
        <v>30</v>
      </c>
      <c r="O48" s="22">
        <f t="shared" si="5"/>
        <v>2.1</v>
      </c>
    </row>
    <row r="49" spans="1:15" s="38" customFormat="1" ht="14.25">
      <c r="A49" s="32">
        <v>47</v>
      </c>
      <c r="B49" s="41" t="s">
        <v>313</v>
      </c>
      <c r="C49" s="6" t="s">
        <v>15</v>
      </c>
      <c r="D49" s="41" t="s">
        <v>106</v>
      </c>
      <c r="E49" s="35"/>
      <c r="F49" s="35"/>
      <c r="G49" s="44" t="s">
        <v>264</v>
      </c>
      <c r="H49" s="6" t="s">
        <v>18</v>
      </c>
      <c r="I49" s="44" t="s">
        <v>264</v>
      </c>
      <c r="J49" s="6" t="s">
        <v>19</v>
      </c>
      <c r="K49" s="47">
        <v>2.2</v>
      </c>
      <c r="L49" s="4">
        <v>1000</v>
      </c>
      <c r="M49" s="13">
        <f t="shared" si="3"/>
        <v>2200</v>
      </c>
      <c r="N49" s="22">
        <f t="shared" si="4"/>
        <v>110</v>
      </c>
      <c r="O49" s="22">
        <f t="shared" si="5"/>
        <v>7.700000000000001</v>
      </c>
    </row>
    <row r="50" spans="1:15" s="38" customFormat="1" ht="14.25">
      <c r="A50" s="32">
        <v>48</v>
      </c>
      <c r="B50" s="41" t="s">
        <v>207</v>
      </c>
      <c r="C50" s="6" t="s">
        <v>15</v>
      </c>
      <c r="D50" s="41" t="s">
        <v>111</v>
      </c>
      <c r="E50" s="35"/>
      <c r="F50" s="35"/>
      <c r="G50" s="44" t="s">
        <v>264</v>
      </c>
      <c r="H50" s="6" t="s">
        <v>18</v>
      </c>
      <c r="I50" s="44" t="s">
        <v>264</v>
      </c>
      <c r="J50" s="6" t="s">
        <v>19</v>
      </c>
      <c r="K50" s="47">
        <v>1.51</v>
      </c>
      <c r="L50" s="4">
        <v>1000</v>
      </c>
      <c r="M50" s="13">
        <f t="shared" si="3"/>
        <v>1510</v>
      </c>
      <c r="N50" s="22">
        <f t="shared" si="4"/>
        <v>75.5</v>
      </c>
      <c r="O50" s="22">
        <f t="shared" si="5"/>
        <v>5.285</v>
      </c>
    </row>
    <row r="51" spans="1:15" s="38" customFormat="1" ht="14.25">
      <c r="A51" s="32">
        <v>49</v>
      </c>
      <c r="B51" s="41" t="s">
        <v>314</v>
      </c>
      <c r="C51" s="6" t="s">
        <v>15</v>
      </c>
      <c r="D51" s="41" t="s">
        <v>130</v>
      </c>
      <c r="E51" s="35"/>
      <c r="F51" s="35"/>
      <c r="G51" s="44" t="s">
        <v>264</v>
      </c>
      <c r="H51" s="6" t="s">
        <v>18</v>
      </c>
      <c r="I51" s="44" t="s">
        <v>264</v>
      </c>
      <c r="J51" s="6" t="s">
        <v>19</v>
      </c>
      <c r="K51" s="47">
        <v>1</v>
      </c>
      <c r="L51" s="4">
        <v>1000</v>
      </c>
      <c r="M51" s="13">
        <f t="shared" si="3"/>
        <v>1000</v>
      </c>
      <c r="N51" s="22">
        <f t="shared" si="4"/>
        <v>50</v>
      </c>
      <c r="O51" s="22">
        <f t="shared" si="5"/>
        <v>3.5000000000000004</v>
      </c>
    </row>
    <row r="52" spans="1:15" s="38" customFormat="1" ht="14.25">
      <c r="A52" s="32">
        <v>50</v>
      </c>
      <c r="B52" s="41" t="s">
        <v>315</v>
      </c>
      <c r="C52" s="6" t="s">
        <v>15</v>
      </c>
      <c r="D52" s="41" t="s">
        <v>117</v>
      </c>
      <c r="E52" s="35"/>
      <c r="F52" s="35"/>
      <c r="G52" s="44" t="s">
        <v>264</v>
      </c>
      <c r="H52" s="6" t="s">
        <v>18</v>
      </c>
      <c r="I52" s="44" t="s">
        <v>264</v>
      </c>
      <c r="J52" s="6" t="s">
        <v>19</v>
      </c>
      <c r="K52" s="47">
        <v>1.2</v>
      </c>
      <c r="L52" s="4">
        <v>1000</v>
      </c>
      <c r="M52" s="13">
        <f t="shared" si="3"/>
        <v>1200</v>
      </c>
      <c r="N52" s="22">
        <f t="shared" si="4"/>
        <v>60</v>
      </c>
      <c r="O52" s="22">
        <f t="shared" si="5"/>
        <v>4.2</v>
      </c>
    </row>
    <row r="53" spans="1:15" s="38" customFormat="1" ht="14.25">
      <c r="A53" s="32">
        <v>51</v>
      </c>
      <c r="B53" s="41" t="s">
        <v>316</v>
      </c>
      <c r="C53" s="6" t="s">
        <v>15</v>
      </c>
      <c r="D53" s="41" t="s">
        <v>22</v>
      </c>
      <c r="E53" s="35"/>
      <c r="F53" s="35"/>
      <c r="G53" s="44" t="s">
        <v>264</v>
      </c>
      <c r="H53" s="6" t="s">
        <v>18</v>
      </c>
      <c r="I53" s="44" t="s">
        <v>264</v>
      </c>
      <c r="J53" s="6" t="s">
        <v>19</v>
      </c>
      <c r="K53" s="47">
        <v>2.5</v>
      </c>
      <c r="L53" s="4">
        <v>1000</v>
      </c>
      <c r="M53" s="13">
        <f t="shared" si="3"/>
        <v>2500</v>
      </c>
      <c r="N53" s="22">
        <f t="shared" si="4"/>
        <v>125</v>
      </c>
      <c r="O53" s="22">
        <f t="shared" si="5"/>
        <v>8.75</v>
      </c>
    </row>
    <row r="54" spans="1:15" s="38" customFormat="1" ht="14.25">
      <c r="A54" s="32">
        <v>52</v>
      </c>
      <c r="B54" s="41" t="s">
        <v>180</v>
      </c>
      <c r="C54" s="6" t="s">
        <v>15</v>
      </c>
      <c r="D54" s="41" t="s">
        <v>127</v>
      </c>
      <c r="E54" s="35"/>
      <c r="F54" s="35"/>
      <c r="G54" s="44" t="s">
        <v>264</v>
      </c>
      <c r="H54" s="6" t="s">
        <v>18</v>
      </c>
      <c r="I54" s="44" t="s">
        <v>264</v>
      </c>
      <c r="J54" s="6" t="s">
        <v>19</v>
      </c>
      <c r="K54" s="47">
        <v>1.3</v>
      </c>
      <c r="L54" s="4">
        <v>1000</v>
      </c>
      <c r="M54" s="13">
        <f t="shared" si="3"/>
        <v>1300</v>
      </c>
      <c r="N54" s="22">
        <f t="shared" si="4"/>
        <v>65</v>
      </c>
      <c r="O54" s="22">
        <f t="shared" si="5"/>
        <v>4.550000000000001</v>
      </c>
    </row>
    <row r="55" spans="1:15" s="38" customFormat="1" ht="14.25">
      <c r="A55" s="32">
        <v>53</v>
      </c>
      <c r="B55" s="41" t="s">
        <v>317</v>
      </c>
      <c r="C55" s="6" t="s">
        <v>15</v>
      </c>
      <c r="D55" s="41" t="s">
        <v>117</v>
      </c>
      <c r="E55" s="35"/>
      <c r="F55" s="35"/>
      <c r="G55" s="44" t="s">
        <v>264</v>
      </c>
      <c r="H55" s="6" t="s">
        <v>18</v>
      </c>
      <c r="I55" s="44" t="s">
        <v>264</v>
      </c>
      <c r="J55" s="6" t="s">
        <v>19</v>
      </c>
      <c r="K55" s="47">
        <v>3</v>
      </c>
      <c r="L55" s="4">
        <v>1000</v>
      </c>
      <c r="M55" s="13">
        <f t="shared" si="3"/>
        <v>3000</v>
      </c>
      <c r="N55" s="22">
        <f t="shared" si="4"/>
        <v>150</v>
      </c>
      <c r="O55" s="22">
        <f t="shared" si="5"/>
        <v>10.500000000000002</v>
      </c>
    </row>
    <row r="56" spans="1:15" s="38" customFormat="1" ht="14.25">
      <c r="A56" s="32">
        <v>54</v>
      </c>
      <c r="B56" s="41" t="s">
        <v>318</v>
      </c>
      <c r="C56" s="6" t="s">
        <v>15</v>
      </c>
      <c r="D56" s="41" t="s">
        <v>144</v>
      </c>
      <c r="E56" s="35"/>
      <c r="F56" s="35"/>
      <c r="G56" s="44" t="s">
        <v>264</v>
      </c>
      <c r="H56" s="6" t="s">
        <v>18</v>
      </c>
      <c r="I56" s="44" t="s">
        <v>264</v>
      </c>
      <c r="J56" s="6" t="s">
        <v>19</v>
      </c>
      <c r="K56" s="47">
        <v>1.5</v>
      </c>
      <c r="L56" s="4">
        <v>1000</v>
      </c>
      <c r="M56" s="13">
        <f t="shared" si="3"/>
        <v>1500</v>
      </c>
      <c r="N56" s="22">
        <f t="shared" si="4"/>
        <v>75</v>
      </c>
      <c r="O56" s="22">
        <f t="shared" si="5"/>
        <v>5.250000000000001</v>
      </c>
    </row>
    <row r="57" spans="1:15" s="38" customFormat="1" ht="14.25">
      <c r="A57" s="32">
        <v>55</v>
      </c>
      <c r="B57" s="41" t="s">
        <v>319</v>
      </c>
      <c r="C57" s="6" t="s">
        <v>15</v>
      </c>
      <c r="D57" s="41" t="s">
        <v>320</v>
      </c>
      <c r="E57" s="35"/>
      <c r="F57" s="35"/>
      <c r="G57" s="44" t="s">
        <v>264</v>
      </c>
      <c r="H57" s="6" t="s">
        <v>18</v>
      </c>
      <c r="I57" s="44" t="s">
        <v>264</v>
      </c>
      <c r="J57" s="6" t="s">
        <v>19</v>
      </c>
      <c r="K57" s="47">
        <v>1.2</v>
      </c>
      <c r="L57" s="4">
        <v>1000</v>
      </c>
      <c r="M57" s="13">
        <f t="shared" si="3"/>
        <v>1200</v>
      </c>
      <c r="N57" s="22">
        <f t="shared" si="4"/>
        <v>60</v>
      </c>
      <c r="O57" s="22">
        <f t="shared" si="5"/>
        <v>4.2</v>
      </c>
    </row>
    <row r="58" spans="1:15" s="38" customFormat="1" ht="14.25">
      <c r="A58" s="32">
        <v>56</v>
      </c>
      <c r="B58" s="41" t="s">
        <v>321</v>
      </c>
      <c r="C58" s="6" t="s">
        <v>15</v>
      </c>
      <c r="D58" s="41" t="s">
        <v>120</v>
      </c>
      <c r="E58" s="35"/>
      <c r="F58" s="35"/>
      <c r="G58" s="44" t="s">
        <v>264</v>
      </c>
      <c r="H58" s="6" t="s">
        <v>18</v>
      </c>
      <c r="I58" s="44" t="s">
        <v>264</v>
      </c>
      <c r="J58" s="6" t="s">
        <v>19</v>
      </c>
      <c r="K58" s="47">
        <v>1.9</v>
      </c>
      <c r="L58" s="4">
        <v>1000</v>
      </c>
      <c r="M58" s="13">
        <f t="shared" si="3"/>
        <v>1900</v>
      </c>
      <c r="N58" s="22">
        <f t="shared" si="4"/>
        <v>95</v>
      </c>
      <c r="O58" s="22">
        <f t="shared" si="5"/>
        <v>6.65</v>
      </c>
    </row>
    <row r="59" spans="1:15" s="38" customFormat="1" ht="14.25">
      <c r="A59" s="32">
        <v>57</v>
      </c>
      <c r="B59" s="41" t="s">
        <v>322</v>
      </c>
      <c r="C59" s="6" t="s">
        <v>15</v>
      </c>
      <c r="D59" s="41" t="s">
        <v>38</v>
      </c>
      <c r="E59" s="35"/>
      <c r="F59" s="35"/>
      <c r="G59" s="44" t="s">
        <v>264</v>
      </c>
      <c r="H59" s="6" t="s">
        <v>18</v>
      </c>
      <c r="I59" s="44" t="s">
        <v>264</v>
      </c>
      <c r="J59" s="6" t="s">
        <v>19</v>
      </c>
      <c r="K59" s="47">
        <v>3</v>
      </c>
      <c r="L59" s="4">
        <v>1000</v>
      </c>
      <c r="M59" s="13">
        <f t="shared" si="3"/>
        <v>3000</v>
      </c>
      <c r="N59" s="22">
        <f t="shared" si="4"/>
        <v>150</v>
      </c>
      <c r="O59" s="22">
        <f t="shared" si="5"/>
        <v>10.500000000000002</v>
      </c>
    </row>
    <row r="60" spans="1:15" s="38" customFormat="1" ht="14.25">
      <c r="A60" s="32">
        <v>58</v>
      </c>
      <c r="B60" s="41" t="s">
        <v>323</v>
      </c>
      <c r="C60" s="6" t="s">
        <v>15</v>
      </c>
      <c r="D60" s="41" t="s">
        <v>120</v>
      </c>
      <c r="E60" s="35"/>
      <c r="F60" s="35"/>
      <c r="G60" s="44" t="s">
        <v>264</v>
      </c>
      <c r="H60" s="6" t="s">
        <v>18</v>
      </c>
      <c r="I60" s="44" t="s">
        <v>264</v>
      </c>
      <c r="J60" s="6" t="s">
        <v>19</v>
      </c>
      <c r="K60" s="47">
        <v>2</v>
      </c>
      <c r="L60" s="4">
        <v>1000</v>
      </c>
      <c r="M60" s="13">
        <f t="shared" si="3"/>
        <v>2000</v>
      </c>
      <c r="N60" s="22">
        <f t="shared" si="4"/>
        <v>100</v>
      </c>
      <c r="O60" s="22">
        <f t="shared" si="5"/>
        <v>7.000000000000001</v>
      </c>
    </row>
    <row r="61" spans="1:15" s="38" customFormat="1" ht="14.25">
      <c r="A61" s="32">
        <v>59</v>
      </c>
      <c r="B61" s="41" t="s">
        <v>324</v>
      </c>
      <c r="C61" s="6" t="s">
        <v>15</v>
      </c>
      <c r="D61" s="41" t="s">
        <v>111</v>
      </c>
      <c r="E61" s="35"/>
      <c r="F61" s="35"/>
      <c r="G61" s="44" t="s">
        <v>264</v>
      </c>
      <c r="H61" s="6" t="s">
        <v>18</v>
      </c>
      <c r="I61" s="44" t="s">
        <v>264</v>
      </c>
      <c r="J61" s="6" t="s">
        <v>19</v>
      </c>
      <c r="K61" s="47">
        <v>1.5</v>
      </c>
      <c r="L61" s="4">
        <v>1000</v>
      </c>
      <c r="M61" s="13">
        <f t="shared" si="3"/>
        <v>1500</v>
      </c>
      <c r="N61" s="22">
        <f t="shared" si="4"/>
        <v>75</v>
      </c>
      <c r="O61" s="22">
        <f t="shared" si="5"/>
        <v>5.250000000000001</v>
      </c>
    </row>
    <row r="62" spans="1:15" s="38" customFormat="1" ht="14.25">
      <c r="A62" s="32">
        <v>60</v>
      </c>
      <c r="B62" s="41" t="s">
        <v>187</v>
      </c>
      <c r="C62" s="6" t="s">
        <v>15</v>
      </c>
      <c r="D62" s="41" t="s">
        <v>325</v>
      </c>
      <c r="E62" s="35"/>
      <c r="F62" s="35"/>
      <c r="G62" s="44" t="s">
        <v>264</v>
      </c>
      <c r="H62" s="6" t="s">
        <v>18</v>
      </c>
      <c r="I62" s="44" t="s">
        <v>264</v>
      </c>
      <c r="J62" s="6" t="s">
        <v>19</v>
      </c>
      <c r="K62" s="47">
        <v>55</v>
      </c>
      <c r="L62" s="4">
        <v>1000</v>
      </c>
      <c r="M62" s="13">
        <f t="shared" si="3"/>
        <v>55000</v>
      </c>
      <c r="N62" s="22">
        <f t="shared" si="4"/>
        <v>2750</v>
      </c>
      <c r="O62" s="22">
        <f t="shared" si="5"/>
        <v>192.50000000000003</v>
      </c>
    </row>
    <row r="63" spans="1:15" s="38" customFormat="1" ht="14.25">
      <c r="A63" s="32">
        <v>61</v>
      </c>
      <c r="B63" s="41" t="s">
        <v>326</v>
      </c>
      <c r="C63" s="6" t="s">
        <v>15</v>
      </c>
      <c r="D63" s="41" t="s">
        <v>22</v>
      </c>
      <c r="E63" s="35"/>
      <c r="F63" s="35"/>
      <c r="G63" s="44" t="s">
        <v>264</v>
      </c>
      <c r="H63" s="6" t="s">
        <v>18</v>
      </c>
      <c r="I63" s="44" t="s">
        <v>264</v>
      </c>
      <c r="J63" s="6" t="s">
        <v>19</v>
      </c>
      <c r="K63" s="47">
        <v>1</v>
      </c>
      <c r="L63" s="4">
        <v>1000</v>
      </c>
      <c r="M63" s="13">
        <f t="shared" si="3"/>
        <v>1000</v>
      </c>
      <c r="N63" s="22">
        <f t="shared" si="4"/>
        <v>50</v>
      </c>
      <c r="O63" s="22">
        <f t="shared" si="5"/>
        <v>3.5000000000000004</v>
      </c>
    </row>
    <row r="64" spans="1:15" s="39" customFormat="1" ht="12">
      <c r="A64" s="32">
        <v>62</v>
      </c>
      <c r="B64" s="43" t="s">
        <v>327</v>
      </c>
      <c r="C64" s="6" t="s">
        <v>15</v>
      </c>
      <c r="D64" s="43" t="s">
        <v>121</v>
      </c>
      <c r="E64" s="45"/>
      <c r="F64" s="43"/>
      <c r="G64" s="44" t="s">
        <v>264</v>
      </c>
      <c r="H64" s="6" t="s">
        <v>18</v>
      </c>
      <c r="I64" s="44" t="s">
        <v>264</v>
      </c>
      <c r="J64" s="6" t="s">
        <v>19</v>
      </c>
      <c r="K64" s="47">
        <v>165.56</v>
      </c>
      <c r="L64" s="4">
        <v>1000</v>
      </c>
      <c r="M64" s="13">
        <f t="shared" si="3"/>
        <v>165560</v>
      </c>
      <c r="N64" s="22">
        <f t="shared" si="4"/>
        <v>8278</v>
      </c>
      <c r="O64" s="22">
        <f t="shared" si="5"/>
        <v>579.46</v>
      </c>
    </row>
    <row r="65" spans="1:15" s="39" customFormat="1" ht="12">
      <c r="A65" s="32">
        <v>63</v>
      </c>
      <c r="B65" s="43" t="s">
        <v>328</v>
      </c>
      <c r="C65" s="6" t="s">
        <v>15</v>
      </c>
      <c r="D65" s="43" t="s">
        <v>22</v>
      </c>
      <c r="E65" s="45"/>
      <c r="F65" s="43"/>
      <c r="G65" s="44" t="s">
        <v>264</v>
      </c>
      <c r="H65" s="6" t="s">
        <v>18</v>
      </c>
      <c r="I65" s="44" t="s">
        <v>264</v>
      </c>
      <c r="J65" s="6" t="s">
        <v>19</v>
      </c>
      <c r="K65" s="47">
        <v>113</v>
      </c>
      <c r="L65" s="4">
        <v>1000</v>
      </c>
      <c r="M65" s="13">
        <f t="shared" si="3"/>
        <v>113000</v>
      </c>
      <c r="N65" s="22">
        <f t="shared" si="4"/>
        <v>5650</v>
      </c>
      <c r="O65" s="22">
        <f t="shared" si="5"/>
        <v>395.50000000000006</v>
      </c>
    </row>
  </sheetData>
  <sheetProtection/>
  <mergeCells count="1">
    <mergeCell ref="A1:N1"/>
  </mergeCells>
  <dataValidations count="8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65">
      <formula1>"亩,株,公顷,吨,其他,公斤"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65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workbookViewId="0" topLeftCell="G1">
      <selection activeCell="M2" sqref="M2:O19"/>
    </sheetView>
  </sheetViews>
  <sheetFormatPr defaultColWidth="9.00390625" defaultRowHeight="14.25"/>
  <cols>
    <col min="1" max="1" width="3.375" style="37" customWidth="1"/>
    <col min="2" max="2" width="8.875" style="37" customWidth="1"/>
    <col min="3" max="3" width="6.125" style="37" customWidth="1"/>
    <col min="4" max="4" width="20.375" style="37" customWidth="1"/>
    <col min="5" max="5" width="4.75390625" style="37" customWidth="1"/>
    <col min="6" max="6" width="8.25390625" style="37" customWidth="1"/>
    <col min="7" max="7" width="20.25390625" style="37" customWidth="1"/>
    <col min="8" max="8" width="6.125" style="37" customWidth="1"/>
    <col min="9" max="9" width="20.25390625" style="37" customWidth="1"/>
    <col min="10" max="10" width="6.125" style="37" customWidth="1"/>
    <col min="11" max="11" width="8.75390625" style="40" customWidth="1"/>
    <col min="12" max="12" width="9.00390625" style="37" customWidth="1"/>
    <col min="13" max="13" width="11.625" style="37" customWidth="1"/>
    <col min="14" max="14" width="10.00390625" style="37" customWidth="1"/>
    <col min="15" max="16384" width="9.00390625" style="37" customWidth="1"/>
  </cols>
  <sheetData>
    <row r="1" spans="1:14" s="37" customFormat="1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46"/>
      <c r="L1" s="23"/>
      <c r="M1" s="23"/>
      <c r="N1" s="23"/>
    </row>
    <row r="2" spans="1:15" s="37" customFormat="1" ht="21">
      <c r="A2" s="24" t="s">
        <v>1</v>
      </c>
      <c r="B2" s="25" t="s">
        <v>2</v>
      </c>
      <c r="C2" s="25" t="s">
        <v>3</v>
      </c>
      <c r="D2" s="25" t="s">
        <v>4</v>
      </c>
      <c r="E2" s="24" t="s">
        <v>55</v>
      </c>
      <c r="F2" s="24" t="s">
        <v>56</v>
      </c>
      <c r="G2" s="25" t="s">
        <v>5</v>
      </c>
      <c r="H2" s="25" t="s">
        <v>6</v>
      </c>
      <c r="I2" s="27" t="s">
        <v>7</v>
      </c>
      <c r="J2" s="27" t="s">
        <v>8</v>
      </c>
      <c r="K2" s="12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s="38" customFormat="1" ht="14.25">
      <c r="A3" s="32">
        <v>1</v>
      </c>
      <c r="B3" s="41" t="s">
        <v>263</v>
      </c>
      <c r="C3" s="6" t="s">
        <v>15</v>
      </c>
      <c r="D3" s="41" t="s">
        <v>111</v>
      </c>
      <c r="E3" s="6"/>
      <c r="F3" s="6"/>
      <c r="G3" s="44" t="s">
        <v>264</v>
      </c>
      <c r="H3" s="6" t="s">
        <v>18</v>
      </c>
      <c r="I3" s="44" t="s">
        <v>264</v>
      </c>
      <c r="J3" s="6" t="s">
        <v>19</v>
      </c>
      <c r="K3" s="47">
        <v>4.58</v>
      </c>
      <c r="L3" s="4">
        <v>400</v>
      </c>
      <c r="M3" s="13">
        <f aca="true" t="shared" si="0" ref="M3:M65">K3*L3</f>
        <v>1832</v>
      </c>
      <c r="N3" s="22">
        <f aca="true" t="shared" si="1" ref="N3:N65">M3*0.05</f>
        <v>91.60000000000001</v>
      </c>
      <c r="O3" s="22">
        <f aca="true" t="shared" si="2" ref="O3:O65">N3*0.07</f>
        <v>6.412000000000001</v>
      </c>
    </row>
    <row r="4" spans="1:15" s="38" customFormat="1" ht="14.25">
      <c r="A4" s="32">
        <v>2</v>
      </c>
      <c r="B4" s="41" t="s">
        <v>265</v>
      </c>
      <c r="C4" s="6" t="s">
        <v>15</v>
      </c>
      <c r="D4" s="41" t="s">
        <v>127</v>
      </c>
      <c r="E4" s="6"/>
      <c r="F4" s="6"/>
      <c r="G4" s="44" t="s">
        <v>264</v>
      </c>
      <c r="H4" s="6" t="s">
        <v>18</v>
      </c>
      <c r="I4" s="44" t="s">
        <v>264</v>
      </c>
      <c r="J4" s="6" t="s">
        <v>19</v>
      </c>
      <c r="K4" s="47">
        <v>3.67</v>
      </c>
      <c r="L4" s="4">
        <v>400</v>
      </c>
      <c r="M4" s="13">
        <f t="shared" si="0"/>
        <v>1468</v>
      </c>
      <c r="N4" s="22">
        <f t="shared" si="1"/>
        <v>73.4</v>
      </c>
      <c r="O4" s="22">
        <f t="shared" si="2"/>
        <v>5.138000000000001</v>
      </c>
    </row>
    <row r="5" spans="1:15" s="38" customFormat="1" ht="14.25">
      <c r="A5" s="32">
        <v>3</v>
      </c>
      <c r="B5" s="41" t="s">
        <v>266</v>
      </c>
      <c r="C5" s="6" t="s">
        <v>15</v>
      </c>
      <c r="D5" s="41" t="s">
        <v>127</v>
      </c>
      <c r="E5" s="35"/>
      <c r="F5" s="35"/>
      <c r="G5" s="44" t="s">
        <v>264</v>
      </c>
      <c r="H5" s="6" t="s">
        <v>18</v>
      </c>
      <c r="I5" s="44" t="s">
        <v>264</v>
      </c>
      <c r="J5" s="6" t="s">
        <v>19</v>
      </c>
      <c r="K5" s="47">
        <v>5.5</v>
      </c>
      <c r="L5" s="4">
        <v>400</v>
      </c>
      <c r="M5" s="13">
        <f t="shared" si="0"/>
        <v>2200</v>
      </c>
      <c r="N5" s="22">
        <f t="shared" si="1"/>
        <v>110</v>
      </c>
      <c r="O5" s="22">
        <f t="shared" si="2"/>
        <v>7.700000000000001</v>
      </c>
    </row>
    <row r="6" spans="1:15" s="38" customFormat="1" ht="14.25">
      <c r="A6" s="32">
        <v>4</v>
      </c>
      <c r="B6" s="41" t="s">
        <v>267</v>
      </c>
      <c r="C6" s="6" t="s">
        <v>15</v>
      </c>
      <c r="D6" s="41" t="s">
        <v>121</v>
      </c>
      <c r="E6" s="35"/>
      <c r="F6" s="35"/>
      <c r="G6" s="44" t="s">
        <v>264</v>
      </c>
      <c r="H6" s="6" t="s">
        <v>18</v>
      </c>
      <c r="I6" s="44" t="s">
        <v>264</v>
      </c>
      <c r="J6" s="6" t="s">
        <v>19</v>
      </c>
      <c r="K6" s="47">
        <v>3</v>
      </c>
      <c r="L6" s="4">
        <v>400</v>
      </c>
      <c r="M6" s="13">
        <f t="shared" si="0"/>
        <v>1200</v>
      </c>
      <c r="N6" s="22">
        <f t="shared" si="1"/>
        <v>60</v>
      </c>
      <c r="O6" s="22">
        <f t="shared" si="2"/>
        <v>4.2</v>
      </c>
    </row>
    <row r="7" spans="1:15" s="38" customFormat="1" ht="14.25">
      <c r="A7" s="32">
        <v>5</v>
      </c>
      <c r="B7" s="41" t="s">
        <v>268</v>
      </c>
      <c r="C7" s="6" t="s">
        <v>15</v>
      </c>
      <c r="D7" s="41" t="s">
        <v>108</v>
      </c>
      <c r="E7" s="35"/>
      <c r="F7" s="35"/>
      <c r="G7" s="44" t="s">
        <v>264</v>
      </c>
      <c r="H7" s="6" t="s">
        <v>18</v>
      </c>
      <c r="I7" s="44" t="s">
        <v>264</v>
      </c>
      <c r="J7" s="6" t="s">
        <v>19</v>
      </c>
      <c r="K7" s="47">
        <v>1.1</v>
      </c>
      <c r="L7" s="4">
        <v>400</v>
      </c>
      <c r="M7" s="13">
        <f t="shared" si="0"/>
        <v>440.00000000000006</v>
      </c>
      <c r="N7" s="22">
        <f t="shared" si="1"/>
        <v>22.000000000000004</v>
      </c>
      <c r="O7" s="22">
        <f t="shared" si="2"/>
        <v>1.5400000000000005</v>
      </c>
    </row>
    <row r="8" spans="1:15" s="38" customFormat="1" ht="14.25">
      <c r="A8" s="32">
        <v>6</v>
      </c>
      <c r="B8" s="41" t="s">
        <v>269</v>
      </c>
      <c r="C8" s="6" t="s">
        <v>15</v>
      </c>
      <c r="D8" s="41" t="s">
        <v>121</v>
      </c>
      <c r="E8" s="35"/>
      <c r="F8" s="35"/>
      <c r="G8" s="44" t="s">
        <v>264</v>
      </c>
      <c r="H8" s="6" t="s">
        <v>18</v>
      </c>
      <c r="I8" s="44" t="s">
        <v>264</v>
      </c>
      <c r="J8" s="6" t="s">
        <v>19</v>
      </c>
      <c r="K8" s="47">
        <v>1.6</v>
      </c>
      <c r="L8" s="4">
        <v>400</v>
      </c>
      <c r="M8" s="13">
        <f t="shared" si="0"/>
        <v>640</v>
      </c>
      <c r="N8" s="22">
        <f t="shared" si="1"/>
        <v>32</v>
      </c>
      <c r="O8" s="22">
        <f t="shared" si="2"/>
        <v>2.24</v>
      </c>
    </row>
    <row r="9" spans="1:15" s="38" customFormat="1" ht="14.25">
      <c r="A9" s="32">
        <v>7</v>
      </c>
      <c r="B9" s="41" t="s">
        <v>270</v>
      </c>
      <c r="C9" s="6" t="s">
        <v>15</v>
      </c>
      <c r="D9" s="41" t="s">
        <v>22</v>
      </c>
      <c r="E9" s="35"/>
      <c r="F9" s="35"/>
      <c r="G9" s="44" t="s">
        <v>264</v>
      </c>
      <c r="H9" s="6" t="s">
        <v>18</v>
      </c>
      <c r="I9" s="44" t="s">
        <v>264</v>
      </c>
      <c r="J9" s="6" t="s">
        <v>19</v>
      </c>
      <c r="K9" s="47">
        <v>1.6</v>
      </c>
      <c r="L9" s="4">
        <v>400</v>
      </c>
      <c r="M9" s="13">
        <f t="shared" si="0"/>
        <v>640</v>
      </c>
      <c r="N9" s="22">
        <f t="shared" si="1"/>
        <v>32</v>
      </c>
      <c r="O9" s="22">
        <f t="shared" si="2"/>
        <v>2.24</v>
      </c>
    </row>
    <row r="10" spans="1:15" s="38" customFormat="1" ht="14.25">
      <c r="A10" s="32">
        <v>8</v>
      </c>
      <c r="B10" s="41" t="s">
        <v>271</v>
      </c>
      <c r="C10" s="6" t="s">
        <v>15</v>
      </c>
      <c r="D10" s="41" t="s">
        <v>125</v>
      </c>
      <c r="E10" s="35"/>
      <c r="F10" s="35"/>
      <c r="G10" s="44" t="s">
        <v>264</v>
      </c>
      <c r="H10" s="6" t="s">
        <v>18</v>
      </c>
      <c r="I10" s="44" t="s">
        <v>264</v>
      </c>
      <c r="J10" s="6" t="s">
        <v>19</v>
      </c>
      <c r="K10" s="47">
        <v>1.7</v>
      </c>
      <c r="L10" s="4">
        <v>400</v>
      </c>
      <c r="M10" s="13">
        <f t="shared" si="0"/>
        <v>680</v>
      </c>
      <c r="N10" s="22">
        <f t="shared" si="1"/>
        <v>34</v>
      </c>
      <c r="O10" s="22">
        <f t="shared" si="2"/>
        <v>2.3800000000000003</v>
      </c>
    </row>
    <row r="11" spans="1:15" s="38" customFormat="1" ht="14.25">
      <c r="A11" s="32">
        <v>9</v>
      </c>
      <c r="B11" s="41" t="s">
        <v>272</v>
      </c>
      <c r="C11" s="6" t="s">
        <v>15</v>
      </c>
      <c r="D11" s="41" t="s">
        <v>117</v>
      </c>
      <c r="E11" s="35"/>
      <c r="F11" s="35"/>
      <c r="G11" s="44" t="s">
        <v>264</v>
      </c>
      <c r="H11" s="6" t="s">
        <v>18</v>
      </c>
      <c r="I11" s="44" t="s">
        <v>264</v>
      </c>
      <c r="J11" s="6" t="s">
        <v>19</v>
      </c>
      <c r="K11" s="47">
        <v>2</v>
      </c>
      <c r="L11" s="4">
        <v>400</v>
      </c>
      <c r="M11" s="13">
        <f t="shared" si="0"/>
        <v>800</v>
      </c>
      <c r="N11" s="22">
        <f t="shared" si="1"/>
        <v>40</v>
      </c>
      <c r="O11" s="22">
        <f t="shared" si="2"/>
        <v>2.8000000000000003</v>
      </c>
    </row>
    <row r="12" spans="1:15" s="38" customFormat="1" ht="14.25">
      <c r="A12" s="32">
        <v>10</v>
      </c>
      <c r="B12" s="41" t="s">
        <v>273</v>
      </c>
      <c r="C12" s="6" t="s">
        <v>15</v>
      </c>
      <c r="D12" s="41" t="s">
        <v>121</v>
      </c>
      <c r="E12" s="35"/>
      <c r="F12" s="35"/>
      <c r="G12" s="44" t="s">
        <v>264</v>
      </c>
      <c r="H12" s="6" t="s">
        <v>18</v>
      </c>
      <c r="I12" s="44" t="s">
        <v>264</v>
      </c>
      <c r="J12" s="6" t="s">
        <v>19</v>
      </c>
      <c r="K12" s="47">
        <v>10.63</v>
      </c>
      <c r="L12" s="4">
        <v>400</v>
      </c>
      <c r="M12" s="13">
        <f t="shared" si="0"/>
        <v>4252</v>
      </c>
      <c r="N12" s="22">
        <f t="shared" si="1"/>
        <v>212.60000000000002</v>
      </c>
      <c r="O12" s="22">
        <f t="shared" si="2"/>
        <v>14.882000000000003</v>
      </c>
    </row>
    <row r="13" spans="1:15" s="38" customFormat="1" ht="14.25">
      <c r="A13" s="32">
        <v>11</v>
      </c>
      <c r="B13" s="41" t="s">
        <v>274</v>
      </c>
      <c r="C13" s="6" t="s">
        <v>15</v>
      </c>
      <c r="D13" s="41" t="s">
        <v>125</v>
      </c>
      <c r="E13" s="35"/>
      <c r="F13" s="35"/>
      <c r="G13" s="44" t="s">
        <v>264</v>
      </c>
      <c r="H13" s="6" t="s">
        <v>18</v>
      </c>
      <c r="I13" s="44" t="s">
        <v>264</v>
      </c>
      <c r="J13" s="6" t="s">
        <v>19</v>
      </c>
      <c r="K13" s="47">
        <v>3.97</v>
      </c>
      <c r="L13" s="4">
        <v>400</v>
      </c>
      <c r="M13" s="13">
        <f t="shared" si="0"/>
        <v>1588</v>
      </c>
      <c r="N13" s="22">
        <f t="shared" si="1"/>
        <v>79.4</v>
      </c>
      <c r="O13" s="22">
        <f t="shared" si="2"/>
        <v>5.558000000000001</v>
      </c>
    </row>
    <row r="14" spans="1:15" s="38" customFormat="1" ht="14.25">
      <c r="A14" s="32">
        <v>12</v>
      </c>
      <c r="B14" s="41" t="s">
        <v>275</v>
      </c>
      <c r="C14" s="6" t="s">
        <v>15</v>
      </c>
      <c r="D14" s="41" t="s">
        <v>121</v>
      </c>
      <c r="E14" s="35"/>
      <c r="F14" s="35"/>
      <c r="G14" s="44" t="s">
        <v>264</v>
      </c>
      <c r="H14" s="6" t="s">
        <v>18</v>
      </c>
      <c r="I14" s="44" t="s">
        <v>264</v>
      </c>
      <c r="J14" s="6" t="s">
        <v>19</v>
      </c>
      <c r="K14" s="47">
        <v>5.46</v>
      </c>
      <c r="L14" s="4">
        <v>400</v>
      </c>
      <c r="M14" s="13">
        <f t="shared" si="0"/>
        <v>2184</v>
      </c>
      <c r="N14" s="22">
        <f t="shared" si="1"/>
        <v>109.2</v>
      </c>
      <c r="O14" s="22">
        <f t="shared" si="2"/>
        <v>7.644000000000001</v>
      </c>
    </row>
    <row r="15" spans="1:15" s="38" customFormat="1" ht="14.25">
      <c r="A15" s="32">
        <v>13</v>
      </c>
      <c r="B15" s="41" t="s">
        <v>276</v>
      </c>
      <c r="C15" s="6" t="s">
        <v>15</v>
      </c>
      <c r="D15" s="41" t="s">
        <v>106</v>
      </c>
      <c r="E15" s="35"/>
      <c r="F15" s="35"/>
      <c r="G15" s="44" t="s">
        <v>264</v>
      </c>
      <c r="H15" s="6" t="s">
        <v>18</v>
      </c>
      <c r="I15" s="44" t="s">
        <v>264</v>
      </c>
      <c r="J15" s="6" t="s">
        <v>19</v>
      </c>
      <c r="K15" s="47">
        <v>2</v>
      </c>
      <c r="L15" s="4">
        <v>400</v>
      </c>
      <c r="M15" s="13">
        <f t="shared" si="0"/>
        <v>800</v>
      </c>
      <c r="N15" s="22">
        <f t="shared" si="1"/>
        <v>40</v>
      </c>
      <c r="O15" s="22">
        <f t="shared" si="2"/>
        <v>2.8000000000000003</v>
      </c>
    </row>
    <row r="16" spans="1:15" s="38" customFormat="1" ht="14.25">
      <c r="A16" s="32">
        <v>14</v>
      </c>
      <c r="B16" s="41" t="s">
        <v>277</v>
      </c>
      <c r="C16" s="6" t="s">
        <v>15</v>
      </c>
      <c r="D16" s="41" t="s">
        <v>117</v>
      </c>
      <c r="E16" s="35"/>
      <c r="F16" s="35"/>
      <c r="G16" s="44" t="s">
        <v>264</v>
      </c>
      <c r="H16" s="6" t="s">
        <v>18</v>
      </c>
      <c r="I16" s="44" t="s">
        <v>264</v>
      </c>
      <c r="J16" s="6" t="s">
        <v>19</v>
      </c>
      <c r="K16" s="47">
        <v>0.97</v>
      </c>
      <c r="L16" s="4">
        <v>400</v>
      </c>
      <c r="M16" s="13">
        <f t="shared" si="0"/>
        <v>388</v>
      </c>
      <c r="N16" s="22">
        <f t="shared" si="1"/>
        <v>19.400000000000002</v>
      </c>
      <c r="O16" s="22">
        <f t="shared" si="2"/>
        <v>1.3580000000000003</v>
      </c>
    </row>
    <row r="17" spans="1:15" s="38" customFormat="1" ht="14.25">
      <c r="A17" s="32">
        <v>15</v>
      </c>
      <c r="B17" s="41" t="s">
        <v>278</v>
      </c>
      <c r="C17" s="6" t="s">
        <v>15</v>
      </c>
      <c r="D17" s="41" t="s">
        <v>38</v>
      </c>
      <c r="E17" s="35"/>
      <c r="F17" s="35"/>
      <c r="G17" s="44" t="s">
        <v>264</v>
      </c>
      <c r="H17" s="6" t="s">
        <v>18</v>
      </c>
      <c r="I17" s="44" t="s">
        <v>264</v>
      </c>
      <c r="J17" s="6" t="s">
        <v>19</v>
      </c>
      <c r="K17" s="47">
        <v>1.8</v>
      </c>
      <c r="L17" s="4">
        <v>400</v>
      </c>
      <c r="M17" s="13">
        <f t="shared" si="0"/>
        <v>720</v>
      </c>
      <c r="N17" s="22">
        <f t="shared" si="1"/>
        <v>36</v>
      </c>
      <c r="O17" s="22">
        <f t="shared" si="2"/>
        <v>2.5200000000000005</v>
      </c>
    </row>
    <row r="18" spans="1:15" s="38" customFormat="1" ht="14.25">
      <c r="A18" s="32">
        <v>16</v>
      </c>
      <c r="B18" s="41" t="s">
        <v>279</v>
      </c>
      <c r="C18" s="6" t="s">
        <v>15</v>
      </c>
      <c r="D18" s="41" t="s">
        <v>22</v>
      </c>
      <c r="E18" s="35"/>
      <c r="F18" s="35"/>
      <c r="G18" s="44" t="s">
        <v>264</v>
      </c>
      <c r="H18" s="6" t="s">
        <v>18</v>
      </c>
      <c r="I18" s="44" t="s">
        <v>264</v>
      </c>
      <c r="J18" s="6" t="s">
        <v>19</v>
      </c>
      <c r="K18" s="47">
        <v>2.5</v>
      </c>
      <c r="L18" s="4">
        <v>400</v>
      </c>
      <c r="M18" s="13">
        <f t="shared" si="0"/>
        <v>1000</v>
      </c>
      <c r="N18" s="22">
        <f t="shared" si="1"/>
        <v>50</v>
      </c>
      <c r="O18" s="22">
        <f t="shared" si="2"/>
        <v>3.5000000000000004</v>
      </c>
    </row>
    <row r="19" spans="1:15" s="38" customFormat="1" ht="14.25">
      <c r="A19" s="32">
        <v>17</v>
      </c>
      <c r="B19" s="41" t="s">
        <v>280</v>
      </c>
      <c r="C19" s="6" t="s">
        <v>15</v>
      </c>
      <c r="D19" s="41" t="s">
        <v>108</v>
      </c>
      <c r="E19" s="35"/>
      <c r="F19" s="35"/>
      <c r="G19" s="44" t="s">
        <v>264</v>
      </c>
      <c r="H19" s="6" t="s">
        <v>18</v>
      </c>
      <c r="I19" s="44" t="s">
        <v>264</v>
      </c>
      <c r="J19" s="6" t="s">
        <v>19</v>
      </c>
      <c r="K19" s="47">
        <v>0.8</v>
      </c>
      <c r="L19" s="4">
        <v>400</v>
      </c>
      <c r="M19" s="13">
        <f t="shared" si="0"/>
        <v>320</v>
      </c>
      <c r="N19" s="22">
        <f t="shared" si="1"/>
        <v>16</v>
      </c>
      <c r="O19" s="22">
        <f t="shared" si="2"/>
        <v>1.12</v>
      </c>
    </row>
    <row r="20" spans="1:15" s="38" customFormat="1" ht="14.25">
      <c r="A20" s="32">
        <v>18</v>
      </c>
      <c r="B20" s="41" t="s">
        <v>281</v>
      </c>
      <c r="C20" s="6" t="s">
        <v>15</v>
      </c>
      <c r="D20" s="41" t="s">
        <v>117</v>
      </c>
      <c r="E20" s="35"/>
      <c r="F20" s="35"/>
      <c r="G20" s="44" t="s">
        <v>264</v>
      </c>
      <c r="H20" s="6" t="s">
        <v>18</v>
      </c>
      <c r="I20" s="44" t="s">
        <v>264</v>
      </c>
      <c r="J20" s="6" t="s">
        <v>19</v>
      </c>
      <c r="K20" s="47">
        <v>3</v>
      </c>
      <c r="L20" s="4">
        <v>400</v>
      </c>
      <c r="M20" s="13">
        <f t="shared" si="0"/>
        <v>1200</v>
      </c>
      <c r="N20" s="22">
        <f t="shared" si="1"/>
        <v>60</v>
      </c>
      <c r="O20" s="22">
        <f t="shared" si="2"/>
        <v>4.2</v>
      </c>
    </row>
    <row r="21" spans="1:15" s="38" customFormat="1" ht="14.25">
      <c r="A21" s="32">
        <v>19</v>
      </c>
      <c r="B21" s="41" t="s">
        <v>282</v>
      </c>
      <c r="C21" s="6" t="s">
        <v>15</v>
      </c>
      <c r="D21" s="41" t="s">
        <v>108</v>
      </c>
      <c r="E21" s="35"/>
      <c r="F21" s="35"/>
      <c r="G21" s="44" t="s">
        <v>264</v>
      </c>
      <c r="H21" s="6" t="s">
        <v>18</v>
      </c>
      <c r="I21" s="44" t="s">
        <v>264</v>
      </c>
      <c r="J21" s="6" t="s">
        <v>19</v>
      </c>
      <c r="K21" s="47">
        <v>2</v>
      </c>
      <c r="L21" s="4">
        <v>400</v>
      </c>
      <c r="M21" s="13">
        <f t="shared" si="0"/>
        <v>800</v>
      </c>
      <c r="N21" s="22">
        <f t="shared" si="1"/>
        <v>40</v>
      </c>
      <c r="O21" s="22">
        <f t="shared" si="2"/>
        <v>2.8000000000000003</v>
      </c>
    </row>
    <row r="22" spans="1:15" s="38" customFormat="1" ht="14.25">
      <c r="A22" s="32">
        <v>20</v>
      </c>
      <c r="B22" s="41" t="s">
        <v>283</v>
      </c>
      <c r="C22" s="6" t="s">
        <v>15</v>
      </c>
      <c r="D22" s="41" t="s">
        <v>127</v>
      </c>
      <c r="E22" s="35"/>
      <c r="F22" s="35"/>
      <c r="G22" s="44" t="s">
        <v>264</v>
      </c>
      <c r="H22" s="6" t="s">
        <v>18</v>
      </c>
      <c r="I22" s="44" t="s">
        <v>264</v>
      </c>
      <c r="J22" s="6" t="s">
        <v>19</v>
      </c>
      <c r="K22" s="47">
        <v>3.1</v>
      </c>
      <c r="L22" s="4">
        <v>400</v>
      </c>
      <c r="M22" s="13">
        <f t="shared" si="0"/>
        <v>1240</v>
      </c>
      <c r="N22" s="22">
        <f t="shared" si="1"/>
        <v>62</v>
      </c>
      <c r="O22" s="22">
        <f t="shared" si="2"/>
        <v>4.340000000000001</v>
      </c>
    </row>
    <row r="23" spans="1:15" s="38" customFormat="1" ht="14.25">
      <c r="A23" s="32">
        <v>21</v>
      </c>
      <c r="B23" s="41" t="s">
        <v>284</v>
      </c>
      <c r="C23" s="6" t="s">
        <v>15</v>
      </c>
      <c r="D23" s="41" t="s">
        <v>121</v>
      </c>
      <c r="E23" s="35"/>
      <c r="F23" s="35"/>
      <c r="G23" s="44" t="s">
        <v>264</v>
      </c>
      <c r="H23" s="6" t="s">
        <v>18</v>
      </c>
      <c r="I23" s="44" t="s">
        <v>264</v>
      </c>
      <c r="J23" s="6" t="s">
        <v>19</v>
      </c>
      <c r="K23" s="47">
        <v>1.5</v>
      </c>
      <c r="L23" s="4">
        <v>400</v>
      </c>
      <c r="M23" s="13">
        <f t="shared" si="0"/>
        <v>600</v>
      </c>
      <c r="N23" s="22">
        <f t="shared" si="1"/>
        <v>30</v>
      </c>
      <c r="O23" s="22">
        <f t="shared" si="2"/>
        <v>2.1</v>
      </c>
    </row>
    <row r="24" spans="1:15" s="38" customFormat="1" ht="14.25">
      <c r="A24" s="32">
        <v>22</v>
      </c>
      <c r="B24" s="41" t="s">
        <v>285</v>
      </c>
      <c r="C24" s="6" t="s">
        <v>15</v>
      </c>
      <c r="D24" s="41" t="s">
        <v>125</v>
      </c>
      <c r="E24" s="35"/>
      <c r="F24" s="35"/>
      <c r="G24" s="44" t="s">
        <v>264</v>
      </c>
      <c r="H24" s="6" t="s">
        <v>18</v>
      </c>
      <c r="I24" s="44" t="s">
        <v>264</v>
      </c>
      <c r="J24" s="6" t="s">
        <v>19</v>
      </c>
      <c r="K24" s="47">
        <v>2</v>
      </c>
      <c r="L24" s="4">
        <v>400</v>
      </c>
      <c r="M24" s="13">
        <f t="shared" si="0"/>
        <v>800</v>
      </c>
      <c r="N24" s="22">
        <f t="shared" si="1"/>
        <v>40</v>
      </c>
      <c r="O24" s="22">
        <f t="shared" si="2"/>
        <v>2.8000000000000003</v>
      </c>
    </row>
    <row r="25" spans="1:15" s="38" customFormat="1" ht="14.25">
      <c r="A25" s="32">
        <v>23</v>
      </c>
      <c r="B25" s="41" t="s">
        <v>286</v>
      </c>
      <c r="C25" s="6" t="s">
        <v>15</v>
      </c>
      <c r="D25" s="41" t="s">
        <v>117</v>
      </c>
      <c r="E25" s="35"/>
      <c r="F25" s="35"/>
      <c r="G25" s="44" t="s">
        <v>264</v>
      </c>
      <c r="H25" s="6" t="s">
        <v>18</v>
      </c>
      <c r="I25" s="44" t="s">
        <v>264</v>
      </c>
      <c r="J25" s="6" t="s">
        <v>19</v>
      </c>
      <c r="K25" s="47">
        <v>3.2</v>
      </c>
      <c r="L25" s="4">
        <v>400</v>
      </c>
      <c r="M25" s="13">
        <f t="shared" si="0"/>
        <v>1280</v>
      </c>
      <c r="N25" s="22">
        <f t="shared" si="1"/>
        <v>64</v>
      </c>
      <c r="O25" s="22">
        <f t="shared" si="2"/>
        <v>4.48</v>
      </c>
    </row>
    <row r="26" spans="1:15" s="38" customFormat="1" ht="14.25">
      <c r="A26" s="32">
        <v>24</v>
      </c>
      <c r="B26" s="41" t="s">
        <v>287</v>
      </c>
      <c r="C26" s="6" t="s">
        <v>15</v>
      </c>
      <c r="D26" s="41" t="s">
        <v>108</v>
      </c>
      <c r="E26" s="35"/>
      <c r="F26" s="35"/>
      <c r="G26" s="44" t="s">
        <v>264</v>
      </c>
      <c r="H26" s="6" t="s">
        <v>18</v>
      </c>
      <c r="I26" s="44" t="s">
        <v>264</v>
      </c>
      <c r="J26" s="6" t="s">
        <v>19</v>
      </c>
      <c r="K26" s="47">
        <v>3.55</v>
      </c>
      <c r="L26" s="4">
        <v>400</v>
      </c>
      <c r="M26" s="13">
        <f t="shared" si="0"/>
        <v>1420</v>
      </c>
      <c r="N26" s="22">
        <f t="shared" si="1"/>
        <v>71</v>
      </c>
      <c r="O26" s="22">
        <f t="shared" si="2"/>
        <v>4.970000000000001</v>
      </c>
    </row>
    <row r="27" spans="1:15" s="38" customFormat="1" ht="14.25">
      <c r="A27" s="32">
        <v>25</v>
      </c>
      <c r="B27" s="41" t="s">
        <v>288</v>
      </c>
      <c r="C27" s="6" t="s">
        <v>15</v>
      </c>
      <c r="D27" s="41" t="s">
        <v>289</v>
      </c>
      <c r="E27" s="35"/>
      <c r="F27" s="35"/>
      <c r="G27" s="44" t="s">
        <v>264</v>
      </c>
      <c r="H27" s="6" t="s">
        <v>18</v>
      </c>
      <c r="I27" s="44" t="s">
        <v>264</v>
      </c>
      <c r="J27" s="6" t="s">
        <v>19</v>
      </c>
      <c r="K27" s="47">
        <v>1.3</v>
      </c>
      <c r="L27" s="4">
        <v>400</v>
      </c>
      <c r="M27" s="13">
        <f t="shared" si="0"/>
        <v>520</v>
      </c>
      <c r="N27" s="22">
        <f t="shared" si="1"/>
        <v>26</v>
      </c>
      <c r="O27" s="22">
        <f t="shared" si="2"/>
        <v>1.8200000000000003</v>
      </c>
    </row>
    <row r="28" spans="1:15" s="38" customFormat="1" ht="14.25">
      <c r="A28" s="32">
        <v>26</v>
      </c>
      <c r="B28" s="41" t="s">
        <v>290</v>
      </c>
      <c r="C28" s="6" t="s">
        <v>15</v>
      </c>
      <c r="D28" s="42" t="s">
        <v>201</v>
      </c>
      <c r="E28" s="35"/>
      <c r="F28" s="35"/>
      <c r="G28" s="44" t="s">
        <v>264</v>
      </c>
      <c r="H28" s="6" t="s">
        <v>18</v>
      </c>
      <c r="I28" s="44" t="s">
        <v>264</v>
      </c>
      <c r="J28" s="6" t="s">
        <v>19</v>
      </c>
      <c r="K28" s="47">
        <v>36</v>
      </c>
      <c r="L28" s="4">
        <v>400</v>
      </c>
      <c r="M28" s="13">
        <f t="shared" si="0"/>
        <v>14400</v>
      </c>
      <c r="N28" s="22">
        <f t="shared" si="1"/>
        <v>720</v>
      </c>
      <c r="O28" s="22">
        <f t="shared" si="2"/>
        <v>50.400000000000006</v>
      </c>
    </row>
    <row r="29" spans="1:15" s="38" customFormat="1" ht="14.25">
      <c r="A29" s="32">
        <v>27</v>
      </c>
      <c r="B29" s="41" t="s">
        <v>291</v>
      </c>
      <c r="C29" s="6" t="s">
        <v>15</v>
      </c>
      <c r="D29" s="41" t="s">
        <v>108</v>
      </c>
      <c r="E29" s="35"/>
      <c r="F29" s="35"/>
      <c r="G29" s="44" t="s">
        <v>264</v>
      </c>
      <c r="H29" s="6" t="s">
        <v>18</v>
      </c>
      <c r="I29" s="44" t="s">
        <v>264</v>
      </c>
      <c r="J29" s="6" t="s">
        <v>19</v>
      </c>
      <c r="K29" s="47">
        <v>109.74</v>
      </c>
      <c r="L29" s="4">
        <v>400</v>
      </c>
      <c r="M29" s="13">
        <f t="shared" si="0"/>
        <v>43896</v>
      </c>
      <c r="N29" s="22">
        <f t="shared" si="1"/>
        <v>2194.8</v>
      </c>
      <c r="O29" s="22">
        <f t="shared" si="2"/>
        <v>153.63600000000002</v>
      </c>
    </row>
    <row r="30" spans="1:15" s="38" customFormat="1" ht="14.25">
      <c r="A30" s="32">
        <v>28</v>
      </c>
      <c r="B30" s="41" t="s">
        <v>292</v>
      </c>
      <c r="C30" s="6" t="s">
        <v>15</v>
      </c>
      <c r="D30" s="41" t="s">
        <v>127</v>
      </c>
      <c r="E30" s="35"/>
      <c r="F30" s="35"/>
      <c r="G30" s="44" t="s">
        <v>264</v>
      </c>
      <c r="H30" s="6" t="s">
        <v>18</v>
      </c>
      <c r="I30" s="44" t="s">
        <v>264</v>
      </c>
      <c r="J30" s="6" t="s">
        <v>19</v>
      </c>
      <c r="K30" s="47">
        <v>66</v>
      </c>
      <c r="L30" s="4">
        <v>400</v>
      </c>
      <c r="M30" s="13">
        <f t="shared" si="0"/>
        <v>26400</v>
      </c>
      <c r="N30" s="22">
        <f t="shared" si="1"/>
        <v>1320</v>
      </c>
      <c r="O30" s="22">
        <f t="shared" si="2"/>
        <v>92.4</v>
      </c>
    </row>
    <row r="31" spans="1:15" s="38" customFormat="1" ht="14.25">
      <c r="A31" s="32">
        <v>29</v>
      </c>
      <c r="B31" s="41" t="s">
        <v>293</v>
      </c>
      <c r="C31" s="6" t="s">
        <v>15</v>
      </c>
      <c r="D31" s="41" t="s">
        <v>125</v>
      </c>
      <c r="E31" s="35"/>
      <c r="F31" s="35"/>
      <c r="G31" s="44" t="s">
        <v>264</v>
      </c>
      <c r="H31" s="6" t="s">
        <v>18</v>
      </c>
      <c r="I31" s="44" t="s">
        <v>264</v>
      </c>
      <c r="J31" s="6" t="s">
        <v>19</v>
      </c>
      <c r="K31" s="47">
        <v>2.4</v>
      </c>
      <c r="L31" s="4">
        <v>400</v>
      </c>
      <c r="M31" s="13">
        <f t="shared" si="0"/>
        <v>960</v>
      </c>
      <c r="N31" s="22">
        <f t="shared" si="1"/>
        <v>48</v>
      </c>
      <c r="O31" s="22">
        <f t="shared" si="2"/>
        <v>3.3600000000000003</v>
      </c>
    </row>
    <row r="32" spans="1:15" s="38" customFormat="1" ht="14.25">
      <c r="A32" s="32">
        <v>30</v>
      </c>
      <c r="B32" s="41" t="s">
        <v>294</v>
      </c>
      <c r="C32" s="6" t="s">
        <v>15</v>
      </c>
      <c r="D32" s="41" t="s">
        <v>141</v>
      </c>
      <c r="E32" s="35"/>
      <c r="F32" s="35"/>
      <c r="G32" s="44" t="s">
        <v>264</v>
      </c>
      <c r="H32" s="6" t="s">
        <v>18</v>
      </c>
      <c r="I32" s="44" t="s">
        <v>264</v>
      </c>
      <c r="J32" s="6" t="s">
        <v>19</v>
      </c>
      <c r="K32" s="47">
        <v>1.5</v>
      </c>
      <c r="L32" s="4">
        <v>400</v>
      </c>
      <c r="M32" s="13">
        <f t="shared" si="0"/>
        <v>600</v>
      </c>
      <c r="N32" s="22">
        <f t="shared" si="1"/>
        <v>30</v>
      </c>
      <c r="O32" s="22">
        <f t="shared" si="2"/>
        <v>2.1</v>
      </c>
    </row>
    <row r="33" spans="1:15" s="38" customFormat="1" ht="14.25">
      <c r="A33" s="32">
        <v>31</v>
      </c>
      <c r="B33" s="41" t="s">
        <v>295</v>
      </c>
      <c r="C33" s="6" t="s">
        <v>15</v>
      </c>
      <c r="D33" s="41" t="s">
        <v>296</v>
      </c>
      <c r="E33" s="35"/>
      <c r="F33" s="35"/>
      <c r="G33" s="44" t="s">
        <v>264</v>
      </c>
      <c r="H33" s="6" t="s">
        <v>18</v>
      </c>
      <c r="I33" s="44" t="s">
        <v>264</v>
      </c>
      <c r="J33" s="6" t="s">
        <v>19</v>
      </c>
      <c r="K33" s="47">
        <v>1</v>
      </c>
      <c r="L33" s="4">
        <v>400</v>
      </c>
      <c r="M33" s="13">
        <f t="shared" si="0"/>
        <v>400</v>
      </c>
      <c r="N33" s="22">
        <f t="shared" si="1"/>
        <v>20</v>
      </c>
      <c r="O33" s="22">
        <f t="shared" si="2"/>
        <v>1.4000000000000001</v>
      </c>
    </row>
    <row r="34" spans="1:15" s="38" customFormat="1" ht="14.25">
      <c r="A34" s="32">
        <v>32</v>
      </c>
      <c r="B34" s="41" t="s">
        <v>297</v>
      </c>
      <c r="C34" s="6" t="s">
        <v>15</v>
      </c>
      <c r="D34" s="41" t="s">
        <v>296</v>
      </c>
      <c r="E34" s="35"/>
      <c r="F34" s="35"/>
      <c r="G34" s="44" t="s">
        <v>264</v>
      </c>
      <c r="H34" s="6" t="s">
        <v>18</v>
      </c>
      <c r="I34" s="44" t="s">
        <v>264</v>
      </c>
      <c r="J34" s="6" t="s">
        <v>19</v>
      </c>
      <c r="K34" s="47">
        <v>2.5</v>
      </c>
      <c r="L34" s="4">
        <v>400</v>
      </c>
      <c r="M34" s="13">
        <f t="shared" si="0"/>
        <v>1000</v>
      </c>
      <c r="N34" s="22">
        <f t="shared" si="1"/>
        <v>50</v>
      </c>
      <c r="O34" s="22">
        <f t="shared" si="2"/>
        <v>3.5000000000000004</v>
      </c>
    </row>
    <row r="35" spans="1:15" s="38" customFormat="1" ht="14.25">
      <c r="A35" s="32">
        <v>33</v>
      </c>
      <c r="B35" s="41" t="s">
        <v>298</v>
      </c>
      <c r="C35" s="6" t="s">
        <v>15</v>
      </c>
      <c r="D35" s="41" t="s">
        <v>127</v>
      </c>
      <c r="E35" s="35"/>
      <c r="F35" s="35"/>
      <c r="G35" s="44" t="s">
        <v>264</v>
      </c>
      <c r="H35" s="6" t="s">
        <v>18</v>
      </c>
      <c r="I35" s="44" t="s">
        <v>264</v>
      </c>
      <c r="J35" s="6" t="s">
        <v>19</v>
      </c>
      <c r="K35" s="47">
        <v>3</v>
      </c>
      <c r="L35" s="4">
        <v>400</v>
      </c>
      <c r="M35" s="13">
        <f t="shared" si="0"/>
        <v>1200</v>
      </c>
      <c r="N35" s="22">
        <f t="shared" si="1"/>
        <v>60</v>
      </c>
      <c r="O35" s="22">
        <f t="shared" si="2"/>
        <v>4.2</v>
      </c>
    </row>
    <row r="36" spans="1:15" s="38" customFormat="1" ht="14.25">
      <c r="A36" s="32">
        <v>34</v>
      </c>
      <c r="B36" s="41" t="s">
        <v>299</v>
      </c>
      <c r="C36" s="6" t="s">
        <v>15</v>
      </c>
      <c r="D36" s="41" t="s">
        <v>108</v>
      </c>
      <c r="E36" s="35"/>
      <c r="F36" s="35"/>
      <c r="G36" s="44" t="s">
        <v>264</v>
      </c>
      <c r="H36" s="6" t="s">
        <v>18</v>
      </c>
      <c r="I36" s="44" t="s">
        <v>264</v>
      </c>
      <c r="J36" s="6" t="s">
        <v>19</v>
      </c>
      <c r="K36" s="47">
        <v>0.7</v>
      </c>
      <c r="L36" s="4">
        <v>400</v>
      </c>
      <c r="M36" s="13">
        <f t="shared" si="0"/>
        <v>280</v>
      </c>
      <c r="N36" s="22">
        <f t="shared" si="1"/>
        <v>14</v>
      </c>
      <c r="O36" s="22">
        <f t="shared" si="2"/>
        <v>0.9800000000000001</v>
      </c>
    </row>
    <row r="37" spans="1:15" s="38" customFormat="1" ht="14.25">
      <c r="A37" s="32">
        <v>35</v>
      </c>
      <c r="B37" s="41" t="s">
        <v>300</v>
      </c>
      <c r="C37" s="6" t="s">
        <v>15</v>
      </c>
      <c r="D37" s="41" t="s">
        <v>127</v>
      </c>
      <c r="E37" s="35"/>
      <c r="F37" s="35"/>
      <c r="G37" s="44" t="s">
        <v>264</v>
      </c>
      <c r="H37" s="6" t="s">
        <v>18</v>
      </c>
      <c r="I37" s="44" t="s">
        <v>264</v>
      </c>
      <c r="J37" s="6" t="s">
        <v>19</v>
      </c>
      <c r="K37" s="47">
        <v>1.3</v>
      </c>
      <c r="L37" s="4">
        <v>400</v>
      </c>
      <c r="M37" s="13">
        <f t="shared" si="0"/>
        <v>520</v>
      </c>
      <c r="N37" s="22">
        <f t="shared" si="1"/>
        <v>26</v>
      </c>
      <c r="O37" s="22">
        <f t="shared" si="2"/>
        <v>1.8200000000000003</v>
      </c>
    </row>
    <row r="38" spans="1:15" s="38" customFormat="1" ht="14.25">
      <c r="A38" s="32">
        <v>36</v>
      </c>
      <c r="B38" s="41" t="s">
        <v>301</v>
      </c>
      <c r="C38" s="6" t="s">
        <v>15</v>
      </c>
      <c r="D38" s="41" t="s">
        <v>106</v>
      </c>
      <c r="E38" s="35"/>
      <c r="F38" s="35"/>
      <c r="G38" s="44" t="s">
        <v>264</v>
      </c>
      <c r="H38" s="6" t="s">
        <v>18</v>
      </c>
      <c r="I38" s="44" t="s">
        <v>264</v>
      </c>
      <c r="J38" s="6" t="s">
        <v>19</v>
      </c>
      <c r="K38" s="47">
        <v>2.5</v>
      </c>
      <c r="L38" s="4">
        <v>400</v>
      </c>
      <c r="M38" s="13">
        <f t="shared" si="0"/>
        <v>1000</v>
      </c>
      <c r="N38" s="22">
        <f t="shared" si="1"/>
        <v>50</v>
      </c>
      <c r="O38" s="22">
        <f t="shared" si="2"/>
        <v>3.5000000000000004</v>
      </c>
    </row>
    <row r="39" spans="1:15" s="38" customFormat="1" ht="14.25">
      <c r="A39" s="32">
        <v>37</v>
      </c>
      <c r="B39" s="41" t="s">
        <v>302</v>
      </c>
      <c r="C39" s="6" t="s">
        <v>15</v>
      </c>
      <c r="D39" s="41" t="s">
        <v>125</v>
      </c>
      <c r="E39" s="35"/>
      <c r="F39" s="35"/>
      <c r="G39" s="44" t="s">
        <v>264</v>
      </c>
      <c r="H39" s="6" t="s">
        <v>18</v>
      </c>
      <c r="I39" s="44" t="s">
        <v>264</v>
      </c>
      <c r="J39" s="6" t="s">
        <v>19</v>
      </c>
      <c r="K39" s="47">
        <v>2</v>
      </c>
      <c r="L39" s="4">
        <v>400</v>
      </c>
      <c r="M39" s="13">
        <f t="shared" si="0"/>
        <v>800</v>
      </c>
      <c r="N39" s="22">
        <f t="shared" si="1"/>
        <v>40</v>
      </c>
      <c r="O39" s="22">
        <f t="shared" si="2"/>
        <v>2.8000000000000003</v>
      </c>
    </row>
    <row r="40" spans="1:15" s="38" customFormat="1" ht="14.25">
      <c r="A40" s="32">
        <v>38</v>
      </c>
      <c r="B40" s="41" t="s">
        <v>303</v>
      </c>
      <c r="C40" s="6" t="s">
        <v>15</v>
      </c>
      <c r="D40" s="41" t="s">
        <v>117</v>
      </c>
      <c r="E40" s="35"/>
      <c r="F40" s="35"/>
      <c r="G40" s="44" t="s">
        <v>264</v>
      </c>
      <c r="H40" s="6" t="s">
        <v>18</v>
      </c>
      <c r="I40" s="44" t="s">
        <v>264</v>
      </c>
      <c r="J40" s="6" t="s">
        <v>19</v>
      </c>
      <c r="K40" s="47">
        <v>1</v>
      </c>
      <c r="L40" s="4">
        <v>400</v>
      </c>
      <c r="M40" s="13">
        <f t="shared" si="0"/>
        <v>400</v>
      </c>
      <c r="N40" s="22">
        <f t="shared" si="1"/>
        <v>20</v>
      </c>
      <c r="O40" s="22">
        <f t="shared" si="2"/>
        <v>1.4000000000000001</v>
      </c>
    </row>
    <row r="41" spans="1:15" s="38" customFormat="1" ht="14.25">
      <c r="A41" s="32">
        <v>39</v>
      </c>
      <c r="B41" s="41" t="s">
        <v>304</v>
      </c>
      <c r="C41" s="6" t="s">
        <v>15</v>
      </c>
      <c r="D41" s="41" t="s">
        <v>111</v>
      </c>
      <c r="E41" s="35"/>
      <c r="F41" s="35"/>
      <c r="G41" s="44" t="s">
        <v>264</v>
      </c>
      <c r="H41" s="6" t="s">
        <v>18</v>
      </c>
      <c r="I41" s="44" t="s">
        <v>264</v>
      </c>
      <c r="J41" s="6" t="s">
        <v>19</v>
      </c>
      <c r="K41" s="47">
        <v>1.8</v>
      </c>
      <c r="L41" s="4">
        <v>400</v>
      </c>
      <c r="M41" s="13">
        <f t="shared" si="0"/>
        <v>720</v>
      </c>
      <c r="N41" s="22">
        <f t="shared" si="1"/>
        <v>36</v>
      </c>
      <c r="O41" s="22">
        <f t="shared" si="2"/>
        <v>2.5200000000000005</v>
      </c>
    </row>
    <row r="42" spans="1:15" s="38" customFormat="1" ht="14.25">
      <c r="A42" s="32">
        <v>40</v>
      </c>
      <c r="B42" s="41" t="s">
        <v>305</v>
      </c>
      <c r="C42" s="6" t="s">
        <v>15</v>
      </c>
      <c r="D42" s="41" t="s">
        <v>117</v>
      </c>
      <c r="E42" s="35"/>
      <c r="F42" s="35"/>
      <c r="G42" s="44" t="s">
        <v>264</v>
      </c>
      <c r="H42" s="6" t="s">
        <v>18</v>
      </c>
      <c r="I42" s="44" t="s">
        <v>264</v>
      </c>
      <c r="J42" s="6" t="s">
        <v>19</v>
      </c>
      <c r="K42" s="47">
        <v>1.2</v>
      </c>
      <c r="L42" s="4">
        <v>400</v>
      </c>
      <c r="M42" s="13">
        <f t="shared" si="0"/>
        <v>480</v>
      </c>
      <c r="N42" s="22">
        <f t="shared" si="1"/>
        <v>24</v>
      </c>
      <c r="O42" s="22">
        <f t="shared" si="2"/>
        <v>1.6800000000000002</v>
      </c>
    </row>
    <row r="43" spans="1:15" s="38" customFormat="1" ht="14.25">
      <c r="A43" s="32">
        <v>41</v>
      </c>
      <c r="B43" s="41" t="s">
        <v>306</v>
      </c>
      <c r="C43" s="6" t="s">
        <v>15</v>
      </c>
      <c r="D43" s="41" t="s">
        <v>121</v>
      </c>
      <c r="E43" s="35"/>
      <c r="F43" s="35"/>
      <c r="G43" s="44" t="s">
        <v>264</v>
      </c>
      <c r="H43" s="6" t="s">
        <v>18</v>
      </c>
      <c r="I43" s="44" t="s">
        <v>264</v>
      </c>
      <c r="J43" s="6" t="s">
        <v>19</v>
      </c>
      <c r="K43" s="47">
        <v>2.2</v>
      </c>
      <c r="L43" s="4">
        <v>400</v>
      </c>
      <c r="M43" s="13">
        <f t="shared" si="0"/>
        <v>880.0000000000001</v>
      </c>
      <c r="N43" s="22">
        <f t="shared" si="1"/>
        <v>44.00000000000001</v>
      </c>
      <c r="O43" s="22">
        <f t="shared" si="2"/>
        <v>3.080000000000001</v>
      </c>
    </row>
    <row r="44" spans="1:15" s="38" customFormat="1" ht="14.25">
      <c r="A44" s="32">
        <v>42</v>
      </c>
      <c r="B44" s="41" t="s">
        <v>307</v>
      </c>
      <c r="C44" s="6" t="s">
        <v>15</v>
      </c>
      <c r="D44" s="41" t="s">
        <v>106</v>
      </c>
      <c r="E44" s="35"/>
      <c r="F44" s="35"/>
      <c r="G44" s="44" t="s">
        <v>264</v>
      </c>
      <c r="H44" s="6" t="s">
        <v>18</v>
      </c>
      <c r="I44" s="44" t="s">
        <v>264</v>
      </c>
      <c r="J44" s="6" t="s">
        <v>19</v>
      </c>
      <c r="K44" s="47">
        <v>0.8</v>
      </c>
      <c r="L44" s="4">
        <v>400</v>
      </c>
      <c r="M44" s="13">
        <f t="shared" si="0"/>
        <v>320</v>
      </c>
      <c r="N44" s="22">
        <f t="shared" si="1"/>
        <v>16</v>
      </c>
      <c r="O44" s="22">
        <f t="shared" si="2"/>
        <v>1.12</v>
      </c>
    </row>
    <row r="45" spans="1:15" s="38" customFormat="1" ht="14.25">
      <c r="A45" s="32">
        <v>43</v>
      </c>
      <c r="B45" s="41" t="s">
        <v>308</v>
      </c>
      <c r="C45" s="6" t="s">
        <v>15</v>
      </c>
      <c r="D45" s="41" t="s">
        <v>38</v>
      </c>
      <c r="E45" s="35"/>
      <c r="F45" s="35"/>
      <c r="G45" s="44" t="s">
        <v>264</v>
      </c>
      <c r="H45" s="6" t="s">
        <v>18</v>
      </c>
      <c r="I45" s="44" t="s">
        <v>264</v>
      </c>
      <c r="J45" s="6" t="s">
        <v>19</v>
      </c>
      <c r="K45" s="47">
        <v>3.5</v>
      </c>
      <c r="L45" s="4">
        <v>400</v>
      </c>
      <c r="M45" s="13">
        <f t="shared" si="0"/>
        <v>1400</v>
      </c>
      <c r="N45" s="22">
        <f t="shared" si="1"/>
        <v>70</v>
      </c>
      <c r="O45" s="22">
        <f t="shared" si="2"/>
        <v>4.9</v>
      </c>
    </row>
    <row r="46" spans="1:15" s="38" customFormat="1" ht="14.25">
      <c r="A46" s="32">
        <v>44</v>
      </c>
      <c r="B46" s="41" t="s">
        <v>309</v>
      </c>
      <c r="C46" s="6" t="s">
        <v>15</v>
      </c>
      <c r="D46" s="41" t="s">
        <v>117</v>
      </c>
      <c r="E46" s="35"/>
      <c r="F46" s="35"/>
      <c r="G46" s="44" t="s">
        <v>264</v>
      </c>
      <c r="H46" s="6" t="s">
        <v>18</v>
      </c>
      <c r="I46" s="44" t="s">
        <v>264</v>
      </c>
      <c r="J46" s="6" t="s">
        <v>19</v>
      </c>
      <c r="K46" s="47">
        <v>0.8</v>
      </c>
      <c r="L46" s="4">
        <v>400</v>
      </c>
      <c r="M46" s="13">
        <f t="shared" si="0"/>
        <v>320</v>
      </c>
      <c r="N46" s="22">
        <f t="shared" si="1"/>
        <v>16</v>
      </c>
      <c r="O46" s="22">
        <f t="shared" si="2"/>
        <v>1.12</v>
      </c>
    </row>
    <row r="47" spans="1:15" s="38" customFormat="1" ht="14.25">
      <c r="A47" s="32">
        <v>45</v>
      </c>
      <c r="B47" s="41" t="s">
        <v>310</v>
      </c>
      <c r="C47" s="6" t="s">
        <v>15</v>
      </c>
      <c r="D47" s="41" t="s">
        <v>175</v>
      </c>
      <c r="E47" s="35"/>
      <c r="F47" s="35"/>
      <c r="G47" s="44" t="s">
        <v>264</v>
      </c>
      <c r="H47" s="6" t="s">
        <v>18</v>
      </c>
      <c r="I47" s="44" t="s">
        <v>264</v>
      </c>
      <c r="J47" s="6" t="s">
        <v>19</v>
      </c>
      <c r="K47" s="47">
        <v>0.8</v>
      </c>
      <c r="L47" s="4">
        <v>400</v>
      </c>
      <c r="M47" s="13">
        <f t="shared" si="0"/>
        <v>320</v>
      </c>
      <c r="N47" s="22">
        <f t="shared" si="1"/>
        <v>16</v>
      </c>
      <c r="O47" s="22">
        <f t="shared" si="2"/>
        <v>1.12</v>
      </c>
    </row>
    <row r="48" spans="1:15" s="38" customFormat="1" ht="14.25">
      <c r="A48" s="32">
        <v>46</v>
      </c>
      <c r="B48" s="41" t="s">
        <v>311</v>
      </c>
      <c r="C48" s="6" t="s">
        <v>15</v>
      </c>
      <c r="D48" s="41" t="s">
        <v>312</v>
      </c>
      <c r="E48" s="35"/>
      <c r="F48" s="35"/>
      <c r="G48" s="44" t="s">
        <v>264</v>
      </c>
      <c r="H48" s="6" t="s">
        <v>18</v>
      </c>
      <c r="I48" s="44" t="s">
        <v>264</v>
      </c>
      <c r="J48" s="6" t="s">
        <v>19</v>
      </c>
      <c r="K48" s="47">
        <v>0.6</v>
      </c>
      <c r="L48" s="4">
        <v>400</v>
      </c>
      <c r="M48" s="13">
        <f t="shared" si="0"/>
        <v>240</v>
      </c>
      <c r="N48" s="22">
        <f t="shared" si="1"/>
        <v>12</v>
      </c>
      <c r="O48" s="22">
        <f t="shared" si="2"/>
        <v>0.8400000000000001</v>
      </c>
    </row>
    <row r="49" spans="1:15" s="38" customFormat="1" ht="14.25">
      <c r="A49" s="32">
        <v>47</v>
      </c>
      <c r="B49" s="41" t="s">
        <v>313</v>
      </c>
      <c r="C49" s="6" t="s">
        <v>15</v>
      </c>
      <c r="D49" s="41" t="s">
        <v>106</v>
      </c>
      <c r="E49" s="35"/>
      <c r="F49" s="35"/>
      <c r="G49" s="44" t="s">
        <v>264</v>
      </c>
      <c r="H49" s="6" t="s">
        <v>18</v>
      </c>
      <c r="I49" s="44" t="s">
        <v>264</v>
      </c>
      <c r="J49" s="6" t="s">
        <v>19</v>
      </c>
      <c r="K49" s="47">
        <v>2.2</v>
      </c>
      <c r="L49" s="4">
        <v>400</v>
      </c>
      <c r="M49" s="13">
        <f t="shared" si="0"/>
        <v>880.0000000000001</v>
      </c>
      <c r="N49" s="22">
        <f t="shared" si="1"/>
        <v>44.00000000000001</v>
      </c>
      <c r="O49" s="22">
        <f t="shared" si="2"/>
        <v>3.080000000000001</v>
      </c>
    </row>
    <row r="50" spans="1:15" s="38" customFormat="1" ht="14.25">
      <c r="A50" s="32">
        <v>48</v>
      </c>
      <c r="B50" s="41" t="s">
        <v>207</v>
      </c>
      <c r="C50" s="6" t="s">
        <v>15</v>
      </c>
      <c r="D50" s="41" t="s">
        <v>111</v>
      </c>
      <c r="E50" s="35"/>
      <c r="F50" s="35"/>
      <c r="G50" s="44" t="s">
        <v>264</v>
      </c>
      <c r="H50" s="6" t="s">
        <v>18</v>
      </c>
      <c r="I50" s="44" t="s">
        <v>264</v>
      </c>
      <c r="J50" s="6" t="s">
        <v>19</v>
      </c>
      <c r="K50" s="47">
        <v>1.51</v>
      </c>
      <c r="L50" s="4">
        <v>400</v>
      </c>
      <c r="M50" s="13">
        <f t="shared" si="0"/>
        <v>604</v>
      </c>
      <c r="N50" s="22">
        <f t="shared" si="1"/>
        <v>30.200000000000003</v>
      </c>
      <c r="O50" s="22">
        <f t="shared" si="2"/>
        <v>2.1140000000000003</v>
      </c>
    </row>
    <row r="51" spans="1:15" s="38" customFormat="1" ht="14.25">
      <c r="A51" s="32">
        <v>49</v>
      </c>
      <c r="B51" s="41" t="s">
        <v>314</v>
      </c>
      <c r="C51" s="6" t="s">
        <v>15</v>
      </c>
      <c r="D51" s="41" t="s">
        <v>130</v>
      </c>
      <c r="E51" s="35"/>
      <c r="F51" s="35"/>
      <c r="G51" s="44" t="s">
        <v>264</v>
      </c>
      <c r="H51" s="6" t="s">
        <v>18</v>
      </c>
      <c r="I51" s="44" t="s">
        <v>264</v>
      </c>
      <c r="J51" s="6" t="s">
        <v>19</v>
      </c>
      <c r="K51" s="47">
        <v>1</v>
      </c>
      <c r="L51" s="4">
        <v>400</v>
      </c>
      <c r="M51" s="13">
        <f t="shared" si="0"/>
        <v>400</v>
      </c>
      <c r="N51" s="22">
        <f t="shared" si="1"/>
        <v>20</v>
      </c>
      <c r="O51" s="22">
        <f t="shared" si="2"/>
        <v>1.4000000000000001</v>
      </c>
    </row>
    <row r="52" spans="1:15" s="38" customFormat="1" ht="14.25">
      <c r="A52" s="32">
        <v>50</v>
      </c>
      <c r="B52" s="41" t="s">
        <v>315</v>
      </c>
      <c r="C52" s="6" t="s">
        <v>15</v>
      </c>
      <c r="D52" s="41" t="s">
        <v>117</v>
      </c>
      <c r="E52" s="35"/>
      <c r="F52" s="35"/>
      <c r="G52" s="44" t="s">
        <v>264</v>
      </c>
      <c r="H52" s="6" t="s">
        <v>18</v>
      </c>
      <c r="I52" s="44" t="s">
        <v>264</v>
      </c>
      <c r="J52" s="6" t="s">
        <v>19</v>
      </c>
      <c r="K52" s="47">
        <v>1.2</v>
      </c>
      <c r="L52" s="4">
        <v>400</v>
      </c>
      <c r="M52" s="13">
        <f t="shared" si="0"/>
        <v>480</v>
      </c>
      <c r="N52" s="22">
        <f t="shared" si="1"/>
        <v>24</v>
      </c>
      <c r="O52" s="22">
        <f t="shared" si="2"/>
        <v>1.6800000000000002</v>
      </c>
    </row>
    <row r="53" spans="1:15" s="38" customFormat="1" ht="14.25">
      <c r="A53" s="32">
        <v>51</v>
      </c>
      <c r="B53" s="41" t="s">
        <v>316</v>
      </c>
      <c r="C53" s="6" t="s">
        <v>15</v>
      </c>
      <c r="D53" s="41" t="s">
        <v>22</v>
      </c>
      <c r="E53" s="35"/>
      <c r="F53" s="35"/>
      <c r="G53" s="44" t="s">
        <v>264</v>
      </c>
      <c r="H53" s="6" t="s">
        <v>18</v>
      </c>
      <c r="I53" s="44" t="s">
        <v>264</v>
      </c>
      <c r="J53" s="6" t="s">
        <v>19</v>
      </c>
      <c r="K53" s="47">
        <v>2.5</v>
      </c>
      <c r="L53" s="4">
        <v>400</v>
      </c>
      <c r="M53" s="13">
        <f t="shared" si="0"/>
        <v>1000</v>
      </c>
      <c r="N53" s="22">
        <f t="shared" si="1"/>
        <v>50</v>
      </c>
      <c r="O53" s="22">
        <f t="shared" si="2"/>
        <v>3.5000000000000004</v>
      </c>
    </row>
    <row r="54" spans="1:15" s="38" customFormat="1" ht="14.25">
      <c r="A54" s="32">
        <v>52</v>
      </c>
      <c r="B54" s="41" t="s">
        <v>180</v>
      </c>
      <c r="C54" s="6" t="s">
        <v>15</v>
      </c>
      <c r="D54" s="41" t="s">
        <v>127</v>
      </c>
      <c r="E54" s="35"/>
      <c r="F54" s="35"/>
      <c r="G54" s="44" t="s">
        <v>264</v>
      </c>
      <c r="H54" s="6" t="s">
        <v>18</v>
      </c>
      <c r="I54" s="44" t="s">
        <v>264</v>
      </c>
      <c r="J54" s="6" t="s">
        <v>19</v>
      </c>
      <c r="K54" s="47">
        <v>1.3</v>
      </c>
      <c r="L54" s="4">
        <v>400</v>
      </c>
      <c r="M54" s="13">
        <f t="shared" si="0"/>
        <v>520</v>
      </c>
      <c r="N54" s="22">
        <f t="shared" si="1"/>
        <v>26</v>
      </c>
      <c r="O54" s="22">
        <f t="shared" si="2"/>
        <v>1.8200000000000003</v>
      </c>
    </row>
    <row r="55" spans="1:15" s="38" customFormat="1" ht="14.25">
      <c r="A55" s="32">
        <v>53</v>
      </c>
      <c r="B55" s="41" t="s">
        <v>317</v>
      </c>
      <c r="C55" s="6" t="s">
        <v>15</v>
      </c>
      <c r="D55" s="41" t="s">
        <v>117</v>
      </c>
      <c r="E55" s="35"/>
      <c r="F55" s="35"/>
      <c r="G55" s="44" t="s">
        <v>264</v>
      </c>
      <c r="H55" s="6" t="s">
        <v>18</v>
      </c>
      <c r="I55" s="44" t="s">
        <v>264</v>
      </c>
      <c r="J55" s="6" t="s">
        <v>19</v>
      </c>
      <c r="K55" s="47">
        <v>3</v>
      </c>
      <c r="L55" s="4">
        <v>400</v>
      </c>
      <c r="M55" s="13">
        <f t="shared" si="0"/>
        <v>1200</v>
      </c>
      <c r="N55" s="22">
        <f t="shared" si="1"/>
        <v>60</v>
      </c>
      <c r="O55" s="22">
        <f t="shared" si="2"/>
        <v>4.2</v>
      </c>
    </row>
    <row r="56" spans="1:15" s="38" customFormat="1" ht="14.25">
      <c r="A56" s="32">
        <v>54</v>
      </c>
      <c r="B56" s="41" t="s">
        <v>318</v>
      </c>
      <c r="C56" s="6" t="s">
        <v>15</v>
      </c>
      <c r="D56" s="41" t="s">
        <v>144</v>
      </c>
      <c r="E56" s="35"/>
      <c r="F56" s="35"/>
      <c r="G56" s="44" t="s">
        <v>264</v>
      </c>
      <c r="H56" s="6" t="s">
        <v>18</v>
      </c>
      <c r="I56" s="44" t="s">
        <v>264</v>
      </c>
      <c r="J56" s="6" t="s">
        <v>19</v>
      </c>
      <c r="K56" s="47">
        <v>1.5</v>
      </c>
      <c r="L56" s="4">
        <v>400</v>
      </c>
      <c r="M56" s="13">
        <f t="shared" si="0"/>
        <v>600</v>
      </c>
      <c r="N56" s="22">
        <f t="shared" si="1"/>
        <v>30</v>
      </c>
      <c r="O56" s="22">
        <f t="shared" si="2"/>
        <v>2.1</v>
      </c>
    </row>
    <row r="57" spans="1:15" s="38" customFormat="1" ht="14.25">
      <c r="A57" s="32">
        <v>55</v>
      </c>
      <c r="B57" s="41" t="s">
        <v>319</v>
      </c>
      <c r="C57" s="6" t="s">
        <v>15</v>
      </c>
      <c r="D57" s="41" t="s">
        <v>320</v>
      </c>
      <c r="E57" s="35"/>
      <c r="F57" s="35"/>
      <c r="G57" s="44" t="s">
        <v>264</v>
      </c>
      <c r="H57" s="6" t="s">
        <v>18</v>
      </c>
      <c r="I57" s="44" t="s">
        <v>264</v>
      </c>
      <c r="J57" s="6" t="s">
        <v>19</v>
      </c>
      <c r="K57" s="47">
        <v>1.2</v>
      </c>
      <c r="L57" s="4">
        <v>400</v>
      </c>
      <c r="M57" s="13">
        <f t="shared" si="0"/>
        <v>480</v>
      </c>
      <c r="N57" s="22">
        <f t="shared" si="1"/>
        <v>24</v>
      </c>
      <c r="O57" s="22">
        <f t="shared" si="2"/>
        <v>1.6800000000000002</v>
      </c>
    </row>
    <row r="58" spans="1:15" s="38" customFormat="1" ht="14.25">
      <c r="A58" s="32">
        <v>56</v>
      </c>
      <c r="B58" s="41" t="s">
        <v>321</v>
      </c>
      <c r="C58" s="6" t="s">
        <v>15</v>
      </c>
      <c r="D58" s="41" t="s">
        <v>120</v>
      </c>
      <c r="E58" s="35"/>
      <c r="F58" s="35"/>
      <c r="G58" s="44" t="s">
        <v>264</v>
      </c>
      <c r="H58" s="6" t="s">
        <v>18</v>
      </c>
      <c r="I58" s="44" t="s">
        <v>264</v>
      </c>
      <c r="J58" s="6" t="s">
        <v>19</v>
      </c>
      <c r="K58" s="47">
        <v>1.9</v>
      </c>
      <c r="L58" s="4">
        <v>400</v>
      </c>
      <c r="M58" s="13">
        <f t="shared" si="0"/>
        <v>760</v>
      </c>
      <c r="N58" s="22">
        <f t="shared" si="1"/>
        <v>38</v>
      </c>
      <c r="O58" s="22">
        <f t="shared" si="2"/>
        <v>2.66</v>
      </c>
    </row>
    <row r="59" spans="1:15" s="38" customFormat="1" ht="14.25">
      <c r="A59" s="32">
        <v>57</v>
      </c>
      <c r="B59" s="41" t="s">
        <v>322</v>
      </c>
      <c r="C59" s="6" t="s">
        <v>15</v>
      </c>
      <c r="D59" s="41" t="s">
        <v>38</v>
      </c>
      <c r="E59" s="35"/>
      <c r="F59" s="35"/>
      <c r="G59" s="44" t="s">
        <v>264</v>
      </c>
      <c r="H59" s="6" t="s">
        <v>18</v>
      </c>
      <c r="I59" s="44" t="s">
        <v>264</v>
      </c>
      <c r="J59" s="6" t="s">
        <v>19</v>
      </c>
      <c r="K59" s="47">
        <v>3</v>
      </c>
      <c r="L59" s="4">
        <v>400</v>
      </c>
      <c r="M59" s="13">
        <f t="shared" si="0"/>
        <v>1200</v>
      </c>
      <c r="N59" s="22">
        <f t="shared" si="1"/>
        <v>60</v>
      </c>
      <c r="O59" s="22">
        <f t="shared" si="2"/>
        <v>4.2</v>
      </c>
    </row>
    <row r="60" spans="1:15" s="38" customFormat="1" ht="14.25">
      <c r="A60" s="32">
        <v>58</v>
      </c>
      <c r="B60" s="41" t="s">
        <v>323</v>
      </c>
      <c r="C60" s="6" t="s">
        <v>15</v>
      </c>
      <c r="D60" s="41" t="s">
        <v>120</v>
      </c>
      <c r="E60" s="35"/>
      <c r="F60" s="35"/>
      <c r="G60" s="44" t="s">
        <v>264</v>
      </c>
      <c r="H60" s="6" t="s">
        <v>18</v>
      </c>
      <c r="I60" s="44" t="s">
        <v>264</v>
      </c>
      <c r="J60" s="6" t="s">
        <v>19</v>
      </c>
      <c r="K60" s="47">
        <v>2</v>
      </c>
      <c r="L60" s="4">
        <v>400</v>
      </c>
      <c r="M60" s="13">
        <f t="shared" si="0"/>
        <v>800</v>
      </c>
      <c r="N60" s="22">
        <f t="shared" si="1"/>
        <v>40</v>
      </c>
      <c r="O60" s="22">
        <f t="shared" si="2"/>
        <v>2.8000000000000003</v>
      </c>
    </row>
    <row r="61" spans="1:15" s="38" customFormat="1" ht="14.25">
      <c r="A61" s="32">
        <v>59</v>
      </c>
      <c r="B61" s="41" t="s">
        <v>324</v>
      </c>
      <c r="C61" s="6" t="s">
        <v>15</v>
      </c>
      <c r="D61" s="41" t="s">
        <v>111</v>
      </c>
      <c r="E61" s="35"/>
      <c r="F61" s="35"/>
      <c r="G61" s="44" t="s">
        <v>264</v>
      </c>
      <c r="H61" s="6" t="s">
        <v>18</v>
      </c>
      <c r="I61" s="44" t="s">
        <v>264</v>
      </c>
      <c r="J61" s="6" t="s">
        <v>19</v>
      </c>
      <c r="K61" s="47">
        <v>1.5</v>
      </c>
      <c r="L61" s="4">
        <v>400</v>
      </c>
      <c r="M61" s="13">
        <f t="shared" si="0"/>
        <v>600</v>
      </c>
      <c r="N61" s="22">
        <f t="shared" si="1"/>
        <v>30</v>
      </c>
      <c r="O61" s="22">
        <f t="shared" si="2"/>
        <v>2.1</v>
      </c>
    </row>
    <row r="62" spans="1:15" s="38" customFormat="1" ht="14.25">
      <c r="A62" s="32">
        <v>60</v>
      </c>
      <c r="B62" s="41" t="s">
        <v>187</v>
      </c>
      <c r="C62" s="6" t="s">
        <v>15</v>
      </c>
      <c r="D62" s="41" t="s">
        <v>325</v>
      </c>
      <c r="E62" s="35"/>
      <c r="F62" s="35"/>
      <c r="G62" s="44" t="s">
        <v>264</v>
      </c>
      <c r="H62" s="6" t="s">
        <v>18</v>
      </c>
      <c r="I62" s="44" t="s">
        <v>264</v>
      </c>
      <c r="J62" s="6" t="s">
        <v>19</v>
      </c>
      <c r="K62" s="47">
        <v>55</v>
      </c>
      <c r="L62" s="4">
        <v>400</v>
      </c>
      <c r="M62" s="13">
        <f t="shared" si="0"/>
        <v>22000</v>
      </c>
      <c r="N62" s="22">
        <f t="shared" si="1"/>
        <v>1100</v>
      </c>
      <c r="O62" s="22">
        <f t="shared" si="2"/>
        <v>77.00000000000001</v>
      </c>
    </row>
    <row r="63" spans="1:15" s="38" customFormat="1" ht="14.25">
      <c r="A63" s="32">
        <v>61</v>
      </c>
      <c r="B63" s="41" t="s">
        <v>326</v>
      </c>
      <c r="C63" s="6" t="s">
        <v>15</v>
      </c>
      <c r="D63" s="41" t="s">
        <v>22</v>
      </c>
      <c r="E63" s="35"/>
      <c r="F63" s="35"/>
      <c r="G63" s="44" t="s">
        <v>264</v>
      </c>
      <c r="H63" s="6" t="s">
        <v>18</v>
      </c>
      <c r="I63" s="44" t="s">
        <v>264</v>
      </c>
      <c r="J63" s="6" t="s">
        <v>19</v>
      </c>
      <c r="K63" s="47">
        <v>1</v>
      </c>
      <c r="L63" s="4">
        <v>400</v>
      </c>
      <c r="M63" s="13">
        <f t="shared" si="0"/>
        <v>400</v>
      </c>
      <c r="N63" s="22">
        <f t="shared" si="1"/>
        <v>20</v>
      </c>
      <c r="O63" s="22">
        <f t="shared" si="2"/>
        <v>1.4000000000000001</v>
      </c>
    </row>
    <row r="64" spans="1:15" s="39" customFormat="1" ht="12">
      <c r="A64" s="32">
        <v>62</v>
      </c>
      <c r="B64" s="43" t="s">
        <v>327</v>
      </c>
      <c r="C64" s="6" t="s">
        <v>15</v>
      </c>
      <c r="D64" s="43" t="s">
        <v>121</v>
      </c>
      <c r="E64" s="45"/>
      <c r="F64" s="43"/>
      <c r="G64" s="44" t="s">
        <v>264</v>
      </c>
      <c r="H64" s="6" t="s">
        <v>18</v>
      </c>
      <c r="I64" s="44" t="s">
        <v>264</v>
      </c>
      <c r="J64" s="6" t="s">
        <v>19</v>
      </c>
      <c r="K64" s="47">
        <v>165.56</v>
      </c>
      <c r="L64" s="4">
        <v>400</v>
      </c>
      <c r="M64" s="13">
        <f t="shared" si="0"/>
        <v>66224</v>
      </c>
      <c r="N64" s="22">
        <f t="shared" si="1"/>
        <v>3311.2000000000003</v>
      </c>
      <c r="O64" s="22">
        <f t="shared" si="2"/>
        <v>231.78400000000005</v>
      </c>
    </row>
    <row r="65" spans="1:15" s="39" customFormat="1" ht="12">
      <c r="A65" s="32">
        <v>63</v>
      </c>
      <c r="B65" s="43" t="s">
        <v>328</v>
      </c>
      <c r="C65" s="6" t="s">
        <v>15</v>
      </c>
      <c r="D65" s="43" t="s">
        <v>22</v>
      </c>
      <c r="E65" s="45"/>
      <c r="F65" s="43"/>
      <c r="G65" s="44" t="s">
        <v>264</v>
      </c>
      <c r="H65" s="6" t="s">
        <v>18</v>
      </c>
      <c r="I65" s="44" t="s">
        <v>264</v>
      </c>
      <c r="J65" s="6" t="s">
        <v>19</v>
      </c>
      <c r="K65" s="47">
        <v>113</v>
      </c>
      <c r="L65" s="4">
        <v>400</v>
      </c>
      <c r="M65" s="13">
        <f t="shared" si="0"/>
        <v>45200</v>
      </c>
      <c r="N65" s="22">
        <f t="shared" si="1"/>
        <v>2260</v>
      </c>
      <c r="O65" s="22">
        <f t="shared" si="2"/>
        <v>158.20000000000002</v>
      </c>
    </row>
  </sheetData>
  <sheetProtection/>
  <mergeCells count="1">
    <mergeCell ref="A1:N1"/>
  </mergeCells>
  <dataValidations count="8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65">
      <formula1>"亩,株,公顷,吨,其他,公斤"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65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F1">
      <selection activeCell="M2" sqref="M2:O8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6.125" style="0" customWidth="1"/>
    <col min="4" max="4" width="17.875" style="0" customWidth="1"/>
    <col min="5" max="5" width="4.75390625" style="0" customWidth="1"/>
    <col min="6" max="6" width="8.25390625" style="0" customWidth="1"/>
    <col min="7" max="7" width="20.25390625" style="0" customWidth="1"/>
    <col min="8" max="8" width="6.125" style="0" customWidth="1"/>
    <col min="9" max="9" width="20.25390625" style="0" customWidth="1"/>
    <col min="10" max="11" width="6.125" style="0" customWidth="1"/>
    <col min="12" max="13" width="9.00390625" style="0" customWidth="1"/>
    <col min="14" max="14" width="7.625" style="0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">
      <c r="A2" s="24" t="s">
        <v>1</v>
      </c>
      <c r="B2" s="25" t="s">
        <v>2</v>
      </c>
      <c r="C2" s="25" t="s">
        <v>3</v>
      </c>
      <c r="D2" s="25" t="s">
        <v>4</v>
      </c>
      <c r="E2" s="24" t="s">
        <v>55</v>
      </c>
      <c r="F2" s="24" t="s">
        <v>56</v>
      </c>
      <c r="G2" s="25" t="s">
        <v>5</v>
      </c>
      <c r="H2" s="25" t="s">
        <v>6</v>
      </c>
      <c r="I2" s="27" t="s">
        <v>7</v>
      </c>
      <c r="J2" s="27" t="s">
        <v>8</v>
      </c>
      <c r="K2" s="25" t="s">
        <v>9</v>
      </c>
      <c r="L2" s="12" t="s">
        <v>57</v>
      </c>
      <c r="M2" s="12" t="s">
        <v>11</v>
      </c>
      <c r="N2" s="12" t="s">
        <v>12</v>
      </c>
      <c r="O2" s="12" t="s">
        <v>13</v>
      </c>
    </row>
    <row r="3" spans="1:15" s="31" customFormat="1" ht="14.25">
      <c r="A3" s="32">
        <v>1</v>
      </c>
      <c r="B3" s="33" t="s">
        <v>329</v>
      </c>
      <c r="C3" s="6" t="s">
        <v>15</v>
      </c>
      <c r="D3" s="34" t="s">
        <v>330</v>
      </c>
      <c r="E3" s="6"/>
      <c r="F3" s="6"/>
      <c r="G3" s="6" t="s">
        <v>331</v>
      </c>
      <c r="H3" s="6" t="s">
        <v>18</v>
      </c>
      <c r="I3" s="6" t="s">
        <v>331</v>
      </c>
      <c r="J3" s="6" t="s">
        <v>19</v>
      </c>
      <c r="K3" s="36">
        <v>2</v>
      </c>
      <c r="L3" s="4">
        <v>1000</v>
      </c>
      <c r="M3" s="13">
        <f aca="true" t="shared" si="0" ref="M3:M8">K3*L3</f>
        <v>2000</v>
      </c>
      <c r="N3" s="22">
        <f aca="true" t="shared" si="1" ref="N3:N8">M3*0.05</f>
        <v>100</v>
      </c>
      <c r="O3" s="22">
        <f aca="true" t="shared" si="2" ref="O3:O8">N3*0.07</f>
        <v>7.000000000000001</v>
      </c>
    </row>
    <row r="4" spans="1:15" s="31" customFormat="1" ht="14.25">
      <c r="A4" s="32">
        <v>2</v>
      </c>
      <c r="B4" s="33" t="s">
        <v>332</v>
      </c>
      <c r="C4" s="6" t="s">
        <v>15</v>
      </c>
      <c r="D4" s="34" t="s">
        <v>333</v>
      </c>
      <c r="E4" s="6"/>
      <c r="F4" s="6"/>
      <c r="G4" s="6" t="s">
        <v>331</v>
      </c>
      <c r="H4" s="6" t="s">
        <v>18</v>
      </c>
      <c r="I4" s="6" t="s">
        <v>331</v>
      </c>
      <c r="J4" s="6" t="s">
        <v>19</v>
      </c>
      <c r="K4" s="36">
        <v>1.2</v>
      </c>
      <c r="L4" s="4">
        <v>1000</v>
      </c>
      <c r="M4" s="13">
        <f t="shared" si="0"/>
        <v>1200</v>
      </c>
      <c r="N4" s="22">
        <f t="shared" si="1"/>
        <v>60</v>
      </c>
      <c r="O4" s="22">
        <f t="shared" si="2"/>
        <v>4.2</v>
      </c>
    </row>
    <row r="5" spans="1:15" s="31" customFormat="1" ht="14.25">
      <c r="A5" s="32">
        <v>3</v>
      </c>
      <c r="B5" s="33" t="s">
        <v>334</v>
      </c>
      <c r="C5" s="6" t="s">
        <v>15</v>
      </c>
      <c r="D5" s="34" t="s">
        <v>335</v>
      </c>
      <c r="E5" s="6"/>
      <c r="F5" s="6"/>
      <c r="G5" s="6" t="s">
        <v>331</v>
      </c>
      <c r="H5" s="6" t="s">
        <v>18</v>
      </c>
      <c r="I5" s="6" t="s">
        <v>331</v>
      </c>
      <c r="J5" s="6" t="s">
        <v>19</v>
      </c>
      <c r="K5" s="36">
        <v>1.2</v>
      </c>
      <c r="L5" s="4">
        <v>1000</v>
      </c>
      <c r="M5" s="13">
        <f t="shared" si="0"/>
        <v>1200</v>
      </c>
      <c r="N5" s="22">
        <f t="shared" si="1"/>
        <v>60</v>
      </c>
      <c r="O5" s="22">
        <f t="shared" si="2"/>
        <v>4.2</v>
      </c>
    </row>
    <row r="6" spans="1:15" s="31" customFormat="1" ht="14.25">
      <c r="A6" s="32">
        <v>4</v>
      </c>
      <c r="B6" s="33" t="s">
        <v>336</v>
      </c>
      <c r="C6" s="6" t="s">
        <v>15</v>
      </c>
      <c r="D6" s="34" t="s">
        <v>330</v>
      </c>
      <c r="E6" s="35"/>
      <c r="F6" s="35"/>
      <c r="G6" s="6" t="s">
        <v>331</v>
      </c>
      <c r="H6" s="6" t="s">
        <v>18</v>
      </c>
      <c r="I6" s="6" t="s">
        <v>331</v>
      </c>
      <c r="J6" s="6" t="s">
        <v>19</v>
      </c>
      <c r="K6" s="36">
        <v>1.2</v>
      </c>
      <c r="L6" s="4">
        <v>1000</v>
      </c>
      <c r="M6" s="13">
        <f t="shared" si="0"/>
        <v>1200</v>
      </c>
      <c r="N6" s="22">
        <f t="shared" si="1"/>
        <v>60</v>
      </c>
      <c r="O6" s="22">
        <f t="shared" si="2"/>
        <v>4.2</v>
      </c>
    </row>
    <row r="7" spans="1:15" s="31" customFormat="1" ht="14.25">
      <c r="A7" s="32">
        <v>5</v>
      </c>
      <c r="B7" s="33" t="s">
        <v>337</v>
      </c>
      <c r="C7" s="6" t="s">
        <v>15</v>
      </c>
      <c r="D7" s="34" t="s">
        <v>338</v>
      </c>
      <c r="E7" s="35"/>
      <c r="F7" s="35"/>
      <c r="G7" s="6" t="s">
        <v>331</v>
      </c>
      <c r="H7" s="6" t="s">
        <v>18</v>
      </c>
      <c r="I7" s="6" t="s">
        <v>331</v>
      </c>
      <c r="J7" s="6" t="s">
        <v>19</v>
      </c>
      <c r="K7" s="36">
        <v>1</v>
      </c>
      <c r="L7" s="4">
        <v>1000</v>
      </c>
      <c r="M7" s="13">
        <f t="shared" si="0"/>
        <v>1000</v>
      </c>
      <c r="N7" s="22">
        <f t="shared" si="1"/>
        <v>50</v>
      </c>
      <c r="O7" s="22">
        <f t="shared" si="2"/>
        <v>3.5000000000000004</v>
      </c>
    </row>
    <row r="8" spans="1:15" s="31" customFormat="1" ht="14.25">
      <c r="A8" s="32">
        <v>6</v>
      </c>
      <c r="B8" s="33" t="s">
        <v>339</v>
      </c>
      <c r="C8" s="6" t="s">
        <v>15</v>
      </c>
      <c r="D8" s="34" t="s">
        <v>335</v>
      </c>
      <c r="E8" s="35"/>
      <c r="F8" s="35"/>
      <c r="G8" s="6" t="s">
        <v>331</v>
      </c>
      <c r="H8" s="6" t="s">
        <v>18</v>
      </c>
      <c r="I8" s="6" t="s">
        <v>331</v>
      </c>
      <c r="J8" s="6" t="s">
        <v>19</v>
      </c>
      <c r="K8" s="36">
        <v>3</v>
      </c>
      <c r="L8" s="4">
        <v>1000</v>
      </c>
      <c r="M8" s="13">
        <f t="shared" si="0"/>
        <v>3000</v>
      </c>
      <c r="N8" s="22">
        <f t="shared" si="1"/>
        <v>150</v>
      </c>
      <c r="O8" s="22">
        <f t="shared" si="2"/>
        <v>10.500000000000002</v>
      </c>
    </row>
  </sheetData>
  <sheetProtection/>
  <mergeCells count="1">
    <mergeCell ref="A1:N1"/>
  </mergeCells>
  <dataValidations count="8">
    <dataValidation type="decimal" operator="greaterThanOrEqual" allowBlank="1" showInputMessage="1" showErrorMessage="1" sqref="K1:K2">
      <formula1>0</formula1>
    </dataValidation>
    <dataValidation type="list" allowBlank="1" showInputMessage="1" showErrorMessage="1" sqref="J3:J8">
      <formula1>"亩,株,公顷,吨,其他,公斤"</formula1>
    </dataValidation>
    <dataValidation type="custom" allowBlank="1" showInputMessage="1" showErrorMessage="1" sqref="M1:N1">
      <formula1>0</formula1>
    </dataValidation>
    <dataValidation showInputMessage="1" showErrorMessage="1" sqref="J2"/>
    <dataValidation type="decimal" operator="greaterThanOrEqual" allowBlank="1" sqref="L1">
      <formula1>0</formula1>
    </dataValidation>
    <dataValidation type="list" allowBlank="1" showInputMessage="1" showErrorMessage="1" sqref="C3:C8">
      <formula1>"身份证,户口簿,护照,军人证件,驾驶执照,返乡证,港澳身份证,工号,赴台通行证,港澳通行证,士兵证,港澳台居民居住证,外国人永久居留身份证,港澳居民来往内地通行证,台湾居民来往内地通行证,组织机构代码证,统一社会信用代码,其他"</formula1>
    </dataValidation>
    <dataValidation type="list" allowBlank="1" showInputMessage="1" showErrorMessage="1" sqref="J1">
      <formula1>"亩,株,公顷,吨,其他"</formula1>
    </dataValidation>
    <dataValidation type="list" allowBlank="1" showInputMessage="1" showErrorMessage="1" sqref="C1">
      <formula1>"身份证,组织机构代码证,统一社会信用代码,其他"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管琦</dc:creator>
  <cp:keywords/>
  <dc:description/>
  <cp:lastModifiedBy>guanqi01</cp:lastModifiedBy>
  <dcterms:created xsi:type="dcterms:W3CDTF">2020-09-09T09:49:58Z</dcterms:created>
  <dcterms:modified xsi:type="dcterms:W3CDTF">2023-08-23T10:37:56Z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82CC43A5ABBD4D6BA6F204873548C2B7</vt:lpwstr>
  </property>
  <property fmtid="{D5CDD505-2E9C-101B-9397-08002B2CF9AE}" pid="4" name="퀀_generated_2.-2147483648">
    <vt:i4>2052</vt:i4>
  </property>
</Properties>
</file>