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<sst xmlns="http://schemas.openxmlformats.org/spreadsheetml/2006/main" count="32" uniqueCount="27">
  <si>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单位：万元</t>
  </si>
  <si>
    <t>序号</t>
  </si>
  <si>
    <t>单位</t>
  </si>
  <si>
    <t>困难残疾人生活补贴</t>
  </si>
  <si>
    <t>重度残疾人护理津贴</t>
  </si>
  <si>
    <t>本次下达</t>
  </si>
  <si>
    <t>备注</t>
  </si>
  <si>
    <t>城东街道</t>
  </si>
  <si>
    <t>环南街道</t>
  </si>
  <si>
    <t>昌国街道</t>
  </si>
  <si>
    <t>盐仓街道</t>
  </si>
  <si>
    <t>小沙街道</t>
  </si>
  <si>
    <t>岑港街道</t>
  </si>
  <si>
    <t>马岙街道</t>
  </si>
  <si>
    <t>双桥街道</t>
  </si>
  <si>
    <t>金塘镇</t>
  </si>
  <si>
    <t>白泉镇</t>
  </si>
  <si>
    <t>全区性残联专项，2081199其他残疾人事业支出</t>
  </si>
  <si>
    <t>干览镇</t>
  </si>
  <si>
    <t>合计</t>
  </si>
  <si>
    <t>已下达</t>
  </si>
  <si>
    <t xml:space="preserve">  2020年第二批残疾人两项补贴资金分配表</t>
  </si>
  <si>
    <t>浙财社[2020]18号，2081107残疾人生活和护理补贴</t>
  </si>
  <si>
    <t>全区性残联专项，2081199其他残疾人事业支出</t>
  </si>
  <si>
    <t>舟财社[2020]12号，2081199其他残疾人事业支出</t>
  </si>
  <si>
    <t>其中45.2万为浙财社[2020]18号，2081107残疾人生活和护理补贴；14.8为全区性残联专项，2081199其他残疾人事业支出</t>
  </si>
  <si>
    <t>其中34万为浙财社[2020]18号，2081107残疾人生活和护理补贴；51万为舟财社[2020]12号，2081199其他残疾人事业支出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</si>
</sst>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仿宋_GB2312"/>
      <family val="3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4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22" borderId="0" applyNumberFormat="0" applyBorder="0" applyAlignment="0" applyProtection="0"/>
    <xf numFmtId="0" fontId="11" fillId="16" borderId="8" applyNumberFormat="0" applyAlignment="0" applyProtection="0"/>
    <xf numFmtId="0" fontId="16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 horizontal="right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D8" sqref="D8"/>
    </sheetView>
  </sheetViews>
  <sheetFormatPr defaultColWidth="9.00390625" defaultRowHeight="14.25"/>
  <cols>
    <col min="1" max="1" width="4.75390625" style="0" customWidth="1"/>
    <col min="2" max="2" width="10.50390625" style="0" customWidth="1"/>
    <col min="3" max="3" width="11.625" style="0" customWidth="1"/>
    <col min="4" max="4" width="10.75390625" style="0" customWidth="1"/>
    <col min="5" max="5" width="13.25390625" style="0" customWidth="1"/>
    <col min="6" max="6" width="10.50390625" style="0" customWidth="1"/>
    <col min="7" max="7" width="24.25390625" style="0" customWidth="1"/>
  </cols>
  <sheetData>
    <row r="1" spans="1:7" ht="38.25" customHeight="1">
      <c r="A1" s="10" t="s">
        <v>21</v>
      </c>
      <c r="B1" s="10"/>
      <c r="C1" s="10"/>
      <c r="D1" s="10"/>
      <c r="E1" s="10"/>
      <c r="F1" s="10"/>
      <c r="G1" s="11"/>
    </row>
    <row r="2" spans="1:7" ht="27" customHeight="1">
      <c r="A2" s="2"/>
      <c r="B2" s="2"/>
      <c r="C2" s="2"/>
      <c r="D2" s="2"/>
      <c r="E2" s="2"/>
      <c r="F2" s="12" t="s">
        <v>0</v>
      </c>
      <c r="G2" s="12"/>
    </row>
    <row r="3" spans="1:7" s="1" customFormat="1" ht="35.25" customHeight="1">
      <c r="A3" s="3" t="s">
        <v>1</v>
      </c>
      <c r="B3" s="3" t="s">
        <v>2</v>
      </c>
      <c r="C3" s="3" t="s">
        <v>3</v>
      </c>
      <c r="D3" s="3" t="s">
        <v>4</v>
      </c>
      <c r="E3" s="8" t="s">
        <v>20</v>
      </c>
      <c r="F3" s="3" t="s">
        <v>5</v>
      </c>
      <c r="G3" s="3" t="s">
        <v>6</v>
      </c>
    </row>
    <row r="4" spans="1:7" s="1" customFormat="1" ht="30" customHeight="1">
      <c r="A4" s="3">
        <v>1</v>
      </c>
      <c r="B4" s="3" t="s">
        <v>7</v>
      </c>
      <c r="C4" s="4">
        <v>40.44</v>
      </c>
      <c r="D4" s="4">
        <v>143</v>
      </c>
      <c r="E4" s="4">
        <v>144.44</v>
      </c>
      <c r="F4" s="5">
        <v>39</v>
      </c>
      <c r="G4" s="6" t="s">
        <v>17</v>
      </c>
    </row>
    <row r="5" spans="1:7" s="1" customFormat="1" ht="30" customHeight="1">
      <c r="A5" s="3">
        <v>2</v>
      </c>
      <c r="B5" s="3" t="s">
        <v>8</v>
      </c>
      <c r="C5" s="4">
        <v>61.43</v>
      </c>
      <c r="D5" s="4">
        <v>218</v>
      </c>
      <c r="E5" s="4">
        <v>222.43</v>
      </c>
      <c r="F5" s="5">
        <f>57+4</f>
        <v>61</v>
      </c>
      <c r="G5" s="6" t="s">
        <v>23</v>
      </c>
    </row>
    <row r="6" spans="1:7" s="1" customFormat="1" ht="30" customHeight="1">
      <c r="A6" s="3">
        <v>3</v>
      </c>
      <c r="B6" s="3" t="s">
        <v>9</v>
      </c>
      <c r="C6" s="4">
        <v>67.04</v>
      </c>
      <c r="D6" s="4">
        <v>220</v>
      </c>
      <c r="E6" s="4">
        <v>230.04</v>
      </c>
      <c r="F6" s="5">
        <f>57+4</f>
        <v>61</v>
      </c>
      <c r="G6" s="6" t="s">
        <v>17</v>
      </c>
    </row>
    <row r="7" spans="1:7" s="1" customFormat="1" ht="30" customHeight="1">
      <c r="A7" s="3">
        <v>4</v>
      </c>
      <c r="B7" s="3" t="s">
        <v>10</v>
      </c>
      <c r="C7" s="4">
        <v>37.73</v>
      </c>
      <c r="D7" s="4">
        <v>116</v>
      </c>
      <c r="E7" s="4">
        <v>123.73</v>
      </c>
      <c r="F7" s="9">
        <f>33+4</f>
        <v>37</v>
      </c>
      <c r="G7" s="6" t="s">
        <v>17</v>
      </c>
    </row>
    <row r="8" spans="1:7" s="1" customFormat="1" ht="30" customHeight="1">
      <c r="A8" s="3">
        <v>5</v>
      </c>
      <c r="B8" s="3" t="s">
        <v>11</v>
      </c>
      <c r="C8" s="4">
        <v>92.85</v>
      </c>
      <c r="D8" s="4">
        <v>226</v>
      </c>
      <c r="E8" s="4">
        <v>246.85</v>
      </c>
      <c r="F8" s="9">
        <v>72</v>
      </c>
      <c r="G8" s="6" t="s">
        <v>17</v>
      </c>
    </row>
    <row r="9" spans="1:7" s="1" customFormat="1" ht="48">
      <c r="A9" s="3">
        <v>6</v>
      </c>
      <c r="B9" s="3" t="s">
        <v>12</v>
      </c>
      <c r="C9" s="4">
        <v>75.87</v>
      </c>
      <c r="D9" s="4">
        <v>179</v>
      </c>
      <c r="E9" s="4">
        <v>196.86999999999998</v>
      </c>
      <c r="F9" s="9">
        <f>58+2</f>
        <v>60</v>
      </c>
      <c r="G9" s="6" t="s">
        <v>25</v>
      </c>
    </row>
    <row r="10" spans="1:7" s="1" customFormat="1" ht="30" customHeight="1">
      <c r="A10" s="3">
        <v>7</v>
      </c>
      <c r="B10" s="3" t="s">
        <v>13</v>
      </c>
      <c r="C10" s="4">
        <v>19.22</v>
      </c>
      <c r="D10" s="4">
        <v>83</v>
      </c>
      <c r="E10" s="4">
        <v>83.22</v>
      </c>
      <c r="F10" s="9">
        <v>19</v>
      </c>
      <c r="G10" s="6" t="s">
        <v>22</v>
      </c>
    </row>
    <row r="11" spans="1:7" s="1" customFormat="1" ht="33" customHeight="1">
      <c r="A11" s="3">
        <v>8</v>
      </c>
      <c r="B11" s="3" t="s">
        <v>14</v>
      </c>
      <c r="C11" s="4">
        <v>74.37</v>
      </c>
      <c r="D11" s="4">
        <v>158</v>
      </c>
      <c r="E11" s="4">
        <v>182.37</v>
      </c>
      <c r="F11" s="9">
        <f>50+3</f>
        <v>53</v>
      </c>
      <c r="G11" s="6" t="s">
        <v>22</v>
      </c>
    </row>
    <row r="12" spans="1:7" s="1" customFormat="1" ht="30" customHeight="1">
      <c r="A12" s="3">
        <v>9</v>
      </c>
      <c r="B12" s="3" t="s">
        <v>15</v>
      </c>
      <c r="C12" s="4">
        <v>111.68</v>
      </c>
      <c r="D12" s="4">
        <v>236</v>
      </c>
      <c r="E12" s="4">
        <v>275.68</v>
      </c>
      <c r="F12" s="9">
        <v>72</v>
      </c>
      <c r="G12" s="6" t="s">
        <v>22</v>
      </c>
    </row>
    <row r="13" spans="1:7" s="1" customFormat="1" ht="50.25" customHeight="1">
      <c r="A13" s="3">
        <v>10</v>
      </c>
      <c r="B13" s="3" t="s">
        <v>16</v>
      </c>
      <c r="C13" s="4">
        <v>91.2</v>
      </c>
      <c r="D13" s="4">
        <v>262</v>
      </c>
      <c r="E13" s="7">
        <v>259.2</v>
      </c>
      <c r="F13" s="9">
        <f>94-4-5</f>
        <v>85</v>
      </c>
      <c r="G13" s="6" t="s">
        <v>26</v>
      </c>
    </row>
    <row r="14" spans="1:7" s="1" customFormat="1" ht="33" customHeight="1">
      <c r="A14" s="3">
        <v>11</v>
      </c>
      <c r="B14" s="3" t="s">
        <v>18</v>
      </c>
      <c r="C14" s="4">
        <v>48.98</v>
      </c>
      <c r="D14" s="4">
        <v>70</v>
      </c>
      <c r="E14" s="4">
        <v>77.98</v>
      </c>
      <c r="F14" s="9">
        <f>41-8-3</f>
        <v>30</v>
      </c>
      <c r="G14" s="6" t="s">
        <v>24</v>
      </c>
    </row>
    <row r="15" spans="1:7" s="1" customFormat="1" ht="30" customHeight="1">
      <c r="A15" s="13" t="s">
        <v>19</v>
      </c>
      <c r="B15" s="14"/>
      <c r="C15" s="5">
        <f>SUM(C4:C14)</f>
        <v>720.8100000000002</v>
      </c>
      <c r="D15" s="5">
        <f>SUM(D4:D14)</f>
        <v>1911</v>
      </c>
      <c r="E15" s="5">
        <f>SUM(E4:E14)</f>
        <v>2042.81</v>
      </c>
      <c r="F15" s="5">
        <f>SUM(F4:F14)</f>
        <v>589</v>
      </c>
      <c r="G15" s="5"/>
    </row>
    <row r="16" spans="1:7" ht="14.25">
      <c r="A16" s="2"/>
      <c r="B16" s="2"/>
      <c r="C16" s="2"/>
      <c r="D16" s="2"/>
      <c r="E16" s="2"/>
      <c r="F16" s="2"/>
      <c r="G16" s="2"/>
    </row>
    <row r="17" spans="1:7" ht="14.25">
      <c r="A17" s="2"/>
      <c r="B17" s="2"/>
      <c r="C17" s="2"/>
      <c r="D17" s="2"/>
      <c r="E17" s="2"/>
      <c r="F17" s="2"/>
      <c r="G17" s="2"/>
    </row>
    <row r="18" spans="1:7" ht="14.25">
      <c r="A18" s="2"/>
      <c r="B18" s="2"/>
      <c r="C18" s="2"/>
      <c r="D18" s="2"/>
      <c r="E18" s="2"/>
      <c r="F18" s="2"/>
      <c r="G18" s="2"/>
    </row>
  </sheetData>
  <sheetProtection/>
  <mergeCells count="3">
    <mergeCell ref="A1:G1"/>
    <mergeCell ref="F2:G2"/>
    <mergeCell ref="A15:B15"/>
  </mergeCells>
  <printOptions/>
  <pageMargins left="0.3937007874015748" right="0.15748031496062992" top="0.7874015748031497" bottom="0.6692913385826772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俞瀚</cp:lastModifiedBy>
  <cp:lastPrinted>2018-02-23T03:50:29Z</cp:lastPrinted>
  <dcterms:created xsi:type="dcterms:W3CDTF">1996-12-17T01:32:42Z</dcterms:created>
  <dcterms:modified xsi:type="dcterms:W3CDTF">2020-11-10T03:39:46Z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